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4" Type="http://schemas.openxmlformats.org/officeDocument/2006/relationships/officeDocument" Target="xl/workbook.xml"/><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2025 (2)" sheetId="1" state="visible" r:id="rId1"/>
  </sheets>
  <definedNames>
    <definedName name="_xlnm._FilterDatabase" localSheetId="0" hidden="1">'2025 (2)'!$A$23:$AK$730</definedName>
    <definedName name="_xlnm._FilterDatabase" localSheetId="0" hidden="1">'2025 (2)'!$A$23:$AK$730</definedName>
  </definedNames>
  <calcPr/>
</workbook>
</file>

<file path=xl/sharedStrings.xml><?xml version="1.0" encoding="utf-8"?>
<sst xmlns="http://schemas.openxmlformats.org/spreadsheetml/2006/main" count="616" uniqueCount="616">
  <si>
    <t xml:space="preserve">Приложение 3</t>
  </si>
  <si>
    <t xml:space="preserve">к решению Совета</t>
  </si>
  <si>
    <t xml:space="preserve">муниципального образования</t>
  </si>
  <si>
    <t xml:space="preserve">Ленинградский муниципальный округ</t>
  </si>
  <si>
    <t xml:space="preserve">Краснодарского края</t>
  </si>
  <si>
    <t xml:space="preserve">от  23.10.2025 г. № 119</t>
  </si>
  <si>
    <t xml:space="preserve">"Приложение 7</t>
  </si>
  <si>
    <t>УТВЕРЖДЕНА</t>
  </si>
  <si>
    <t xml:space="preserve">решением Совета</t>
  </si>
  <si>
    <t xml:space="preserve">от 24.12.2024 г. № 146</t>
  </si>
  <si>
    <t xml:space="preserve">Ведомственная структура расходов бюджета муниципального образования                                                                                                    Ленинградский муниципальный округ Краснодарского края на 2025 год</t>
  </si>
  <si>
    <t>тыс.рублей</t>
  </si>
  <si>
    <t>Показатель</t>
  </si>
  <si>
    <t>Вед</t>
  </si>
  <si>
    <t xml:space="preserve">Коды бюджетной классификации</t>
  </si>
  <si>
    <t>Сумма</t>
  </si>
  <si>
    <t>Раздел</t>
  </si>
  <si>
    <t>Под-раздел</t>
  </si>
  <si>
    <t xml:space="preserve">Целевая статья</t>
  </si>
  <si>
    <t xml:space="preserve">Вид рас-хода</t>
  </si>
  <si>
    <t xml:space="preserve">5 изм краев</t>
  </si>
  <si>
    <t xml:space="preserve">на 25.06.2025</t>
  </si>
  <si>
    <t xml:space="preserve">Всего расходов</t>
  </si>
  <si>
    <t xml:space="preserve">Администрация муниципального образования Ленинградский муниципальный округ Краснодарского края</t>
  </si>
  <si>
    <t xml:space="preserve">Общегосударственные вопросы</t>
  </si>
  <si>
    <t>01</t>
  </si>
  <si>
    <t xml:space="preserve">Функционирование высшего должностного лица субъекта Российской Федерации и муниципального образования</t>
  </si>
  <si>
    <t>02</t>
  </si>
  <si>
    <t xml:space="preserve">Обеспечение деятельности главы муниципального образования Ленинградский муниципальный округ Краснодарского края</t>
  </si>
  <si>
    <t xml:space="preserve">50 0 00 00000</t>
  </si>
  <si>
    <t xml:space="preserve">Расходы на обеспечение функций органов местного самоуправления</t>
  </si>
  <si>
    <t xml:space="preserve">50 0 00 00190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</si>
  <si>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</si>
  <si>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</si>
  <si>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</si>
  <si>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Обеспечение деятельности Совета муниципального образования Ленинградский муниципальный округ Краснодарского края</t>
  </si>
  <si>
    <t xml:space="preserve">51 0 00 00000</t>
  </si>
  <si>
    <t xml:space="preserve">Совет муниципального образования Ленинградский муниципальный округ Краснодарского края</t>
  </si>
  <si>
    <t>902</t>
  </si>
  <si>
    <t xml:space="preserve">51 1 00 00000</t>
  </si>
  <si>
    <t xml:space="preserve">51 1 00 00190</t>
  </si>
  <si>
    <t xml:space="preserve">Закупка товаров, работ и услуг для обеспечения государственных (муниципальных) нужд</t>
  </si>
  <si>
    <t xml:space="preserve">Функционирование Правительства Российской Федерации, высших органов исполнительной власти субъектов Российской Федерации, местных администраций</t>
  </si>
  <si>
    <t>04</t>
  </si>
  <si>
    <t xml:space="preserve">Обеспечение деятельности администрации муниципального образования Ленинградский муниципальный округ Краснодарского края</t>
  </si>
  <si>
    <t xml:space="preserve">52 0 00 00000</t>
  </si>
  <si>
    <t xml:space="preserve">Обеспечение функционирования администрации муниципального образования Ленинградский муниципальный округ Краснодарского края</t>
  </si>
  <si>
    <t xml:space="preserve">52 1 00 00000</t>
  </si>
  <si>
    <t xml:space="preserve">52 1 10 00000</t>
  </si>
  <si>
    <t xml:space="preserve">52 1 10 00190</t>
  </si>
  <si>
    <t>200</t>
  </si>
  <si>
    <t xml:space="preserve">Иные бюджетные ассигнования</t>
  </si>
  <si>
    <t>800</t>
  </si>
  <si>
    <t xml:space="preserve">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</si>
  <si>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 xml:space="preserve">52 1 10 60870</t>
  </si>
  <si>
    <t xml:space="preserve">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года,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</si>
  <si>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 xml:space="preserve">52 1 10 69000</t>
  </si>
  <si>
    <t>100</t>
  </si>
  <si>
    <t xml:space="preserve">Судебная система</t>
  </si>
  <si>
    <t>05</t>
  </si>
  <si>
    <t xml:space="preserve">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</si>
  <si>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52 0 00 51200</t>
  </si>
  <si>
    <t xml:space="preserve">Резервные фонды</t>
  </si>
  <si>
    <t xml:space="preserve">Финансовое обеспечение непредвиденных расходов</t>
  </si>
  <si>
    <t xml:space="preserve">52 3 00 00000</t>
  </si>
  <si>
    <t xml:space="preserve">Резервный фонд администрации муниципального образования Ленинградский муниципальный округ Краснодарского края</t>
  </si>
  <si>
    <t xml:space="preserve">52 3 00 00700</t>
  </si>
  <si>
    <t xml:space="preserve">Другие общегосударственные вопросы</t>
  </si>
  <si>
    <t xml:space="preserve">Муниципальная программа "Поддержка малого и среднего предпринимательства в муниципальном образовании Ленинградский муниципальный округ Краснодарского края "</t>
  </si>
  <si>
    <t>13</t>
  </si>
  <si>
    <t xml:space="preserve">08 0 00 00000</t>
  </si>
  <si>
    <t xml:space="preserve">Отдельные мероприятия муниципальной программы "Поддержка малого и среднего предпринимательства в муниципальном образовании Ленинградский муниципальный округ Краснодарского края"</t>
  </si>
  <si>
    <t xml:space="preserve">08 1 00 00000</t>
  </si>
  <si>
    <t xml:space="preserve">Иные мероприятия муниципальной программы "Поддержка малого и среднего предпринимательства в муниципальном образовании Ленинградский район"</t>
  </si>
  <si>
    <t xml:space="preserve">08 1 00 00500</t>
  </si>
  <si>
    <t xml:space="preserve">Муниципальная программа "Гармонизация межнациональных отношений и профилактика экстремизма в муниципальном образовании Ленинградский район"</t>
  </si>
  <si>
    <t xml:space="preserve">17 0 00 00000</t>
  </si>
  <si>
    <t xml:space="preserve">Отдельные мероприятия муниципальной программы "Гармонизация межнациональных отношений и профилактика экстремизма в муниципальном образовании Ленинградский район"</t>
  </si>
  <si>
    <t xml:space="preserve">17 1 00 00000</t>
  </si>
  <si>
    <t xml:space="preserve">Мероприятия по гармонизации межличностных отношений</t>
  </si>
  <si>
    <t xml:space="preserve">17 1 00 10110</t>
  </si>
  <si>
    <t xml:space="preserve">Муниципальная программа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</si>
  <si>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18 0 00 00000</t>
  </si>
  <si>
    <t xml:space="preserve">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</si>
  <si>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18 1 00 00000</t>
  </si>
  <si>
    <t xml:space="preserve">Субсидии социально ориентированных некоммерческим организациям</t>
  </si>
  <si>
    <t xml:space="preserve">18 1 00 10130</t>
  </si>
  <si>
    <t xml:space="preserve">Предоставление субсидий бюджетным, автономным учреждениям и иным некоммерческим организациям</t>
  </si>
  <si>
    <t>600</t>
  </si>
  <si>
    <t xml:space="preserve">Муниципальная программа "Развитие архивного дела в муниципальном образовании Ленинградский муниципальный округ Краснодарского края"</t>
  </si>
  <si>
    <t xml:space="preserve">22 0 00 00000</t>
  </si>
  <si>
    <t xml:space="preserve">Развитие архивного дела в муниципальном образовании Ленинградский муниципальный округ Краснодарского края</t>
  </si>
  <si>
    <t xml:space="preserve">22 1 00 00000</t>
  </si>
  <si>
    <t xml:space="preserve">Расходы на обеспечение деятельности (оказание услуг) муниципальных учреждений</t>
  </si>
  <si>
    <t xml:space="preserve">22 1 00 00590</t>
  </si>
  <si>
    <t xml:space="preserve">Муниципальная программа "Противодействие коррупции в муниципальном образовании Ленинградский муниципальный округ Краснодарского края"</t>
  </si>
  <si>
    <t xml:space="preserve">24 0 00 00000</t>
  </si>
  <si>
    <t xml:space="preserve">Противодействие коррупции в муниципальном образовании Ленинградский муниципальный округ Краснодарского края</t>
  </si>
  <si>
    <t xml:space="preserve">24 1 00 00000</t>
  </si>
  <si>
    <t xml:space="preserve">Мероприятия в сфере противодействия коррупции</t>
  </si>
  <si>
    <t xml:space="preserve">24 1 00 10240</t>
  </si>
  <si>
    <t xml:space="preserve">Муниципальная программа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</si>
  <si>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30 0 00 00000</t>
  </si>
  <si>
    <t xml:space="preserve">Информатизация администрации муниципального образования Ленинградский муниципальный округ Краснодарского края </t>
  </si>
  <si>
    <t xml:space="preserve">30 1 00 00000</t>
  </si>
  <si>
    <t xml:space="preserve">Выполнение основных мероприятий муниципальной программы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</si>
  <si>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30 1 00 00095</t>
  </si>
  <si>
    <t xml:space="preserve">Муниципальная программа муниципального образования Ленинградский муниципальный округ Краснодарского края «Кадровая политика и развитие муниципальной службы муниципального образования Ленинградский муниципальный округ Краснодарского края» </t>
  </si>
  <si>
    <t xml:space="preserve">33 0 00 00000</t>
  </si>
  <si>
    <t xml:space="preserve">Развитие муниципальной службы</t>
  </si>
  <si>
    <t xml:space="preserve">33 0 00 10300</t>
  </si>
  <si>
    <t xml:space="preserve">Муниципальная программа «Управление муниципальным имуществом и земельными ресурсами»</t>
  </si>
  <si>
    <t xml:space="preserve">34 0 00 00000</t>
  </si>
  <si>
    <t xml:space="preserve">Отдельные мероприятия муниципальной программы «Управление муниципальным имуществом и земельными ресурсами»</t>
  </si>
  <si>
    <t xml:space="preserve">34 1 00 00000</t>
  </si>
  <si>
    <t xml:space="preserve">Основные мероприятия муниципальной программы «Управление муниципальным имуществом и земельными ресурсами»</t>
  </si>
  <si>
    <t xml:space="preserve">34 1 00 00550</t>
  </si>
  <si>
    <t xml:space="preserve">Осуществление отдельных государственных полномочий по образованию и организации деятельности административных комиссий</t>
  </si>
  <si>
    <t xml:space="preserve">52 1 10 60190</t>
  </si>
  <si>
    <t xml:space="preserve">Функционирование муниципальных учреждений</t>
  </si>
  <si>
    <t xml:space="preserve">52 4 00 00000</t>
  </si>
  <si>
    <t xml:space="preserve">52 4 00 00590</t>
  </si>
  <si>
    <t xml:space="preserve">Муниципальное казенное учреждение "Центр муниципальных закупок"</t>
  </si>
  <si>
    <t xml:space="preserve">52 4 01 00000</t>
  </si>
  <si>
    <t xml:space="preserve">52 4 01 00590</t>
  </si>
  <si>
    <t xml:space="preserve">Муниципальное казенное учреждение "Централизованная межотраслевая бухгалтерия"</t>
  </si>
  <si>
    <t xml:space="preserve">52 4 02 00000</t>
  </si>
  <si>
    <t xml:space="preserve">52 4 02 00590</t>
  </si>
  <si>
    <t xml:space="preserve">Выполнение других обязательств администрации муниципального образования Ленинградский муниципальный округ Краснодарского края</t>
  </si>
  <si>
    <t xml:space="preserve">52 6 00 00000</t>
  </si>
  <si>
    <t xml:space="preserve">Прочие обязательства органов местного самоуправления</t>
  </si>
  <si>
    <t xml:space="preserve"> 13</t>
  </si>
  <si>
    <t xml:space="preserve">52 6 00 09200</t>
  </si>
  <si>
    <t xml:space="preserve">Социальное обеспечение и иные выплаты населению</t>
  </si>
  <si>
    <t>300</t>
  </si>
  <si>
    <t xml:space="preserve">Обеспечение хозяйственного обслуживания</t>
  </si>
  <si>
    <t xml:space="preserve">52 7 00 00000</t>
  </si>
  <si>
    <t xml:space="preserve">52 7 00 00590</t>
  </si>
  <si>
    <t xml:space="preserve">Осуществление текущего и капитального ремонта</t>
  </si>
  <si>
    <t xml:space="preserve">52 7 00 09020</t>
  </si>
  <si>
    <t xml:space="preserve">Непрограммные расходы муниципального образования Ленинградский муниципальный округ Краснодарского края</t>
  </si>
  <si>
    <t xml:space="preserve">99 0 00 00000</t>
  </si>
  <si>
    <t xml:space="preserve">Непрограммные расходы</t>
  </si>
  <si>
    <t xml:space="preserve">99 9 00 00000</t>
  </si>
  <si>
    <t xml:space="preserve">Оплата за коммунальные услуги по объектам муниципальной собственности</t>
  </si>
  <si>
    <t xml:space="preserve">99 9 00 03178</t>
  </si>
  <si>
    <t xml:space="preserve">Ликвидационные расходы</t>
  </si>
  <si>
    <t xml:space="preserve">99 9 00 03188</t>
  </si>
  <si>
    <t xml:space="preserve">Национальная оборона </t>
  </si>
  <si>
    <t xml:space="preserve">Мобилизационная и вневойсковая подготовка</t>
  </si>
  <si>
    <t xml:space="preserve">Осуществление первичного воинского учета органами местного самоуправления поселений, муниципальных и городских округов</t>
  </si>
  <si>
    <t xml:space="preserve">52 1 10 51180</t>
  </si>
  <si>
    <t xml:space="preserve">Мобилизационная подготовка экономики</t>
  </si>
  <si>
    <t xml:space="preserve">Мероприятия по обеспечению мобилизационной готовности экономики</t>
  </si>
  <si>
    <t xml:space="preserve">99 9 00 02090</t>
  </si>
  <si>
    <t xml:space="preserve">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</si>
  <si>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пожарная безопасность</t>
  </si>
  <si>
    <t>10</t>
  </si>
  <si>
    <t xml:space="preserve">Муниципальная программа "Обеспечение безопасности населения муниципального образования Ленинградский муниципальный округ Краснодарского края"</t>
  </si>
  <si>
    <t xml:space="preserve">05 0 00 00000</t>
  </si>
  <si>
    <t xml:space="preserve">Обеспечение безопасности населения муниципального образования Ленинградский муниципальный округ Краснодарского края</t>
  </si>
  <si>
    <t xml:space="preserve">05 1 00 00000</t>
  </si>
  <si>
    <t xml:space="preserve">Обеспечение первичных мер пожарной безопасности на территории муниципального образования</t>
  </si>
  <si>
    <t xml:space="preserve">05 1 00 00260</t>
  </si>
  <si>
    <t xml:space="preserve">Иные мероприятия муниципальной программы "Обеспечение безопасности населения муниципального образования Ленинградский муниципальный округ"</t>
  </si>
  <si>
    <t xml:space="preserve">05 1 00 00320</t>
  </si>
  <si>
    <t xml:space="preserve">Аварийно - спасательное формирование</t>
  </si>
  <si>
    <t xml:space="preserve">05 1 01 00000</t>
  </si>
  <si>
    <t xml:space="preserve">05 1 01 00590</t>
  </si>
  <si>
    <t xml:space="preserve">Управление по делам ГО и ЧС</t>
  </si>
  <si>
    <t xml:space="preserve">05 1 02 00000</t>
  </si>
  <si>
    <t xml:space="preserve">05 1 02 00590</t>
  </si>
  <si>
    <t xml:space="preserve">Размещение и питание граждан Российской Федерации, иностранных граждан и лиц без гражданства, постоянно проживающих на территории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 источником финансового обеспечения которых является бюджетные ассигнования резервного фонда администрации Краснодарского края</t>
  </si>
  <si>
    <t xml:space="preserve">05 1 00 62590</t>
  </si>
  <si>
    <t xml:space="preserve">Обеспечение безопасности населения</t>
  </si>
  <si>
    <t xml:space="preserve">54 0 00 00000</t>
  </si>
  <si>
    <t xml:space="preserve">Мероприятия по предупреждению и ликвидации последствий чрезвычайных ситуаций</t>
  </si>
  <si>
    <t xml:space="preserve">54 0 00 02180</t>
  </si>
  <si>
    <t xml:space="preserve">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</si>
  <si>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54 0 00 60070</t>
  </si>
  <si>
    <t xml:space="preserve">Национальная экономика</t>
  </si>
  <si>
    <t xml:space="preserve">Сельское хозяйство и рыболовство</t>
  </si>
  <si>
    <t xml:space="preserve">Муниципальная программа "Развитие сельского хозяйства в муниципальном образовании Ленинградский муниципальный округ Краснодарского края"</t>
  </si>
  <si>
    <t xml:space="preserve">14 0 00 00000</t>
  </si>
  <si>
    <t xml:space="preserve">«Разработка и апробация элементов органического земледелия, энерго- и ресурсосберегающих технологий выращивания озимой пшеницы и сахарной свеклы в сельскохозяйственных организациях и крестьянских (фермерских) хозяйствах Ленинградского района»</t>
  </si>
  <si>
    <t xml:space="preserve">14 1 00 00000</t>
  </si>
  <si>
    <t xml:space="preserve">Мероприятия в области сельского хозяйства</t>
  </si>
  <si>
    <t xml:space="preserve">14 1 00 00150</t>
  </si>
  <si>
    <t xml:space="preserve">Развитие малых форм хозяйствования в агропромышленном комплексе Ленинградского района</t>
  </si>
  <si>
    <t xml:space="preserve">14 2 00 00000</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</si>
  <si>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производство реализуемой продукции животноводства</t>
  </si>
  <si>
    <t xml:space="preserve">14 2 00 60911</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</si>
  <si>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</si>
  <si>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 xml:space="preserve">14 2 00 60912</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</si>
  <si>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строительство теплиц для выращивания овощей и (или) ягод в защищенном грунте</t>
  </si>
  <si>
    <t xml:space="preserve">14 2 00 60913</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</si>
  <si>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оплату услуг по искусственному осеменению сельскохозяйственных животных ( крупного рогатого скота, овец и коз)</t>
  </si>
  <si>
    <t xml:space="preserve">14 2 00 60914</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</si>
  <si>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приобретение молодняка кроликов, гусей, индеек</t>
  </si>
  <si>
    <t xml:space="preserve">14 2 00 60916</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</si>
  <si>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по наращиванию поголовья коров</t>
  </si>
  <si>
    <t xml:space="preserve">14 2 00 60918</t>
  </si>
  <si>
    <t xml:space="preserve">Предоставление субсидии на возмещение части затрат граждан, ведущих личные подсобные хозяйства, на искусственное осеменение сельскохозяйственных (крупного рогатого скота, овец и коз)</t>
  </si>
  <si>
    <t xml:space="preserve">14 2 00 6091А</t>
  </si>
  <si>
    <t xml:space="preserve">Предоставление субсидии на возмещение части затрат граждан, ведущих личные подсобные хозяйства, на производство реализуемой ими продукции животноводства</t>
  </si>
  <si>
    <t xml:space="preserve">14 2 00 6091Б</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</si>
  <si>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производство реализуемой продукции животноводства</t>
  </si>
  <si>
    <t xml:space="preserve">14 2 00 6091Е</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</si>
  <si>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оплату услуг по искусственному осеменению сельскохозяйственных животных (крупного рогатого скота, овец и коз)</t>
  </si>
  <si>
    <t xml:space="preserve">14 2 00 6091Ж</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</si>
  <si>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приобретение молодняка кроликов, нутрий, гусей, индеек, уток, кур-несушек, перепелов, а также пчелопакетов</t>
  </si>
  <si>
    <t xml:space="preserve">14 2 00 6091И</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</si>
  <si>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строительство теплиц для выращивания овощей и (или) ягод в защищенном грунте</t>
  </si>
  <si>
    <t xml:space="preserve">14 2 00 6091К</t>
  </si>
  <si>
    <t xml:space="preserve">Отдельные мероприятия муниципальной программы "Развитие сельского хозяйства в муниципальном образовании Ленинградский район"</t>
  </si>
  <si>
    <t xml:space="preserve">14 4 00 00000</t>
  </si>
  <si>
    <t xml:space="preserve">Осуществление отдельных государственных полномочий по поддержке сельскохозяйственного производства в Краснодарском крае</t>
  </si>
  <si>
    <t xml:space="preserve">14 4 00 60910</t>
  </si>
  <si>
    <t xml:space="preserve">Организация мероприятий при осуществлении деятельности по обращению с животными без владельцев</t>
  </si>
  <si>
    <t xml:space="preserve">99 9 00 00160</t>
  </si>
  <si>
    <t xml:space="preserve">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</si>
  <si>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 xml:space="preserve">99 9 00 61650</t>
  </si>
  <si>
    <t>Транспорт</t>
  </si>
  <si>
    <t>08</t>
  </si>
  <si>
    <t xml:space="preserve">Оплата услуг по осуществлению регулярных пассажирских перевозок по муниципальным маршрутам</t>
  </si>
  <si>
    <t xml:space="preserve">99 9 00 03171 </t>
  </si>
  <si>
    <t xml:space="preserve">Дорожное хозяйство (дорожные фонды)</t>
  </si>
  <si>
    <t>09</t>
  </si>
  <si>
    <t xml:space="preserve">Дорожный фонд </t>
  </si>
  <si>
    <t xml:space="preserve">57 0 00 00000</t>
  </si>
  <si>
    <t xml:space="preserve">Дорожный фонд администрации муниципального образования Ленинградский муниципальный округ Краснодарского края</t>
  </si>
  <si>
    <t xml:space="preserve">57 0 00 03150</t>
  </si>
  <si>
    <t xml:space="preserve">Другие вопросы в области национальной экономики</t>
  </si>
  <si>
    <t>12</t>
  </si>
  <si>
    <t xml:space="preserve">Муниципальная программа "Комплексное и устойчивое развитие в муниципальном образовании Ленинградский муниципальный округ в сфере архитектуры и градостроительства"</t>
  </si>
  <si>
    <t xml:space="preserve">25 0 00 00000</t>
  </si>
  <si>
    <t xml:space="preserve">Постановка на кадастровый учет территориальных зон на территории муниципального образования Ленинградский муниципальный округ Краснодарского края </t>
  </si>
  <si>
    <t xml:space="preserve">25 1 00 00250</t>
  </si>
  <si>
    <t xml:space="preserve">Подготовка единого документа территориального планирования и градостроительного зонирования муниципальных образований Краснодарского края</t>
  </si>
  <si>
    <t xml:space="preserve">25 1 00 S0130</t>
  </si>
  <si>
    <t xml:space="preserve">"Служба единого заказчика "</t>
  </si>
  <si>
    <t xml:space="preserve">52 4 03 00000</t>
  </si>
  <si>
    <t xml:space="preserve">52 4 03 00590</t>
  </si>
  <si>
    <t xml:space="preserve">Жилищно-коммунальное хозяйство</t>
  </si>
  <si>
    <t xml:space="preserve">Жилищное хозяйство</t>
  </si>
  <si>
    <t xml:space="preserve">Муниципальная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</si>
  <si>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27 0 00 00000</t>
  </si>
  <si>
    <t xml:space="preserve">Иные мероприятия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</si>
  <si>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27 0 00 00051</t>
  </si>
  <si>
    <t xml:space="preserve">Взносы на капитальный ремонт жилфонда</t>
  </si>
  <si>
    <t xml:space="preserve">99 9 00 00430</t>
  </si>
  <si>
    <t xml:space="preserve">Коммунальное хозяйство</t>
  </si>
  <si>
    <t xml:space="preserve">Отдельные мероприятия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</si>
  <si>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27 1 00 00000</t>
  </si>
  <si>
    <t xml:space="preserve">Организацию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</si>
  <si>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 xml:space="preserve">27 1 00 М1070</t>
  </si>
  <si>
    <t xml:space="preserve">Капитальные вложения в объекты государственной (муниципальной) собственности</t>
  </si>
  <si>
    <t>400</t>
  </si>
  <si>
    <t xml:space="preserve">Организация водоснабжения населения</t>
  </si>
  <si>
    <t xml:space="preserve">27 3 00 00000</t>
  </si>
  <si>
    <t xml:space="preserve">27 3 00 S0330</t>
  </si>
  <si>
    <t xml:space="preserve">Муниципальная программа муниципального образования Ленинградский муниципальный округ Краснодарского края «Обращение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</si>
  <si>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28 0 00 00000</t>
  </si>
  <si>
    <t xml:space="preserve">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</si>
  <si>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28 1 00 00000</t>
  </si>
  <si>
    <t xml:space="preserve">Обустройство специализированных площадок с установкой контейнеров для складирования твердых коммунальных отходов</t>
  </si>
  <si>
    <t xml:space="preserve">28 1 00 00116</t>
  </si>
  <si>
    <t xml:space="preserve">Приобретение в муниципальную собственность бункеров-накопителей для складирования крупногабаритных отходов, контейнеров для сбора твердых коммунальных отходов, в том числе раздельного сбора</t>
  </si>
  <si>
    <t xml:space="preserve">28 1 00 00117</t>
  </si>
  <si>
    <t xml:space="preserve">Санитарное содержание площадок для складирования ТКО</t>
  </si>
  <si>
    <t xml:space="preserve">28 1 00 00118</t>
  </si>
  <si>
    <t xml:space="preserve">Задолженность за поставку газа</t>
  </si>
  <si>
    <t xml:space="preserve">99 9 00 03172</t>
  </si>
  <si>
    <t xml:space="preserve">Расходы по обеспечению населения услугами водоснабжения</t>
  </si>
  <si>
    <t xml:space="preserve">99 9 00 03193</t>
  </si>
  <si>
    <t xml:space="preserve">Замена части канализационной системы на объекте «Благоустройство набережной»</t>
  </si>
  <si>
    <t xml:space="preserve">99 9 00 03194</t>
  </si>
  <si>
    <t>Благоустройство</t>
  </si>
  <si>
    <t xml:space="preserve">Муниципальная программа муниципального образования Ленинградский муниципальный округ Краснодарского края «Формирование современной городской среды»</t>
  </si>
  <si>
    <t xml:space="preserve">19 0 00 00000</t>
  </si>
  <si>
    <t xml:space="preserve">Обеспечение комплексного развития сельских территорий (организация благоустройства сельских территорий)</t>
  </si>
  <si>
    <t xml:space="preserve">19 0 00 05766</t>
  </si>
  <si>
    <t xml:space="preserve">Развитие сельских территорий в рамках инициативного бюджетирования</t>
  </si>
  <si>
    <t xml:space="preserve">19 0 00 21120</t>
  </si>
  <si>
    <t xml:space="preserve">«Гордость в именах», установка доски почета с благоустройством общественной территории в хуторе Белом по ул. Горького 218  </t>
  </si>
  <si>
    <t xml:space="preserve">19 0 00 21121</t>
  </si>
  <si>
    <t xml:space="preserve">Благоустройство общественной территории мемориала «Сыновьям Великой Отчизны» в ст. Ленинградской</t>
  </si>
  <si>
    <t xml:space="preserve">19 0 00 21122</t>
  </si>
  <si>
    <t xml:space="preserve">Благоустройство общественной территории по ул. Ленина в поселке Образцовом </t>
  </si>
  <si>
    <t xml:space="preserve">19 0 00 21123</t>
  </si>
  <si>
    <t xml:space="preserve">Региональный проект "Формирование комфортной городской среды"</t>
  </si>
  <si>
    <t xml:space="preserve">19 0 И4 00000</t>
  </si>
  <si>
    <t xml:space="preserve">Реализация программ формирования современной городской среды</t>
  </si>
  <si>
    <t xml:space="preserve">19 0 И4 А5550</t>
  </si>
  <si>
    <t xml:space="preserve">19 0 00 L5766</t>
  </si>
  <si>
    <t xml:space="preserve">19 0 00 М5550</t>
  </si>
  <si>
    <t xml:space="preserve">Благоустройство территории муниципального образования</t>
  </si>
  <si>
    <t xml:space="preserve">58 0 00 00000</t>
  </si>
  <si>
    <t xml:space="preserve">58 0 00 11200</t>
  </si>
  <si>
    <t xml:space="preserve">Замена водопровода в п. Первомайский по ул. Гагарина (от ул. Первомайской до ул. Молодежной),  1 км</t>
  </si>
  <si>
    <t xml:space="preserve">58 0 00 11201</t>
  </si>
  <si>
    <t xml:space="preserve">Благоустройство территории для проведения сельскохозяйственной ярмарки</t>
  </si>
  <si>
    <t xml:space="preserve">58 0 00 11202</t>
  </si>
  <si>
    <t xml:space="preserve">Приобретение спортивного оборудования (краевые средства ТОС , х. Краснострелецкий)</t>
  </si>
  <si>
    <t xml:space="preserve">58 0 00 11203</t>
  </si>
  <si>
    <t xml:space="preserve">Приобретение светодиодного освещения и декора, ст. Крыловская </t>
  </si>
  <si>
    <t xml:space="preserve">58 0 00 11204</t>
  </si>
  <si>
    <t xml:space="preserve">Реконструкция уличного освещения по ул. Светлой в центре х. Западный</t>
  </si>
  <si>
    <t xml:space="preserve">58 0 00 11205</t>
  </si>
  <si>
    <t xml:space="preserve">Приобретение спортивного оборудования, х.Ленина</t>
  </si>
  <si>
    <t xml:space="preserve">58 0 00 11206</t>
  </si>
  <si>
    <t xml:space="preserve">Уличное освещение</t>
  </si>
  <si>
    <t xml:space="preserve">58 0 00 11300</t>
  </si>
  <si>
    <t xml:space="preserve">Организация и содержание мест захоронения (кладбищ)</t>
  </si>
  <si>
    <t xml:space="preserve">58 0 00 11400</t>
  </si>
  <si>
    <t xml:space="preserve">Сохранение объектов культурного наследия (памятников истории и культуры), находящихся в собственности муниципального округа</t>
  </si>
  <si>
    <t xml:space="preserve">58 0 00 11500</t>
  </si>
  <si>
    <t xml:space="preserve">Другие вопросы в области жилищно-коммунального хозяйства</t>
  </si>
  <si>
    <t xml:space="preserve">Центр комплексного содержания территорий</t>
  </si>
  <si>
    <t xml:space="preserve">Охрана окружающей среды</t>
  </si>
  <si>
    <t>06</t>
  </si>
  <si>
    <t xml:space="preserve">Другие вопросы в области охраны окружающей среды</t>
  </si>
  <si>
    <t xml:space="preserve">Реализация мероприятий, связанных с охраной окружающей среды и обеспечением экологической безопасности</t>
  </si>
  <si>
    <t xml:space="preserve">65 0 00 00000</t>
  </si>
  <si>
    <t xml:space="preserve">Озеленение </t>
  </si>
  <si>
    <t xml:space="preserve">65 0 00 11030</t>
  </si>
  <si>
    <t>Образование</t>
  </si>
  <si>
    <t>07</t>
  </si>
  <si>
    <t xml:space="preserve">Дошкольное образование</t>
  </si>
  <si>
    <t xml:space="preserve">Муниципальная программа "Развитие образования в муниципальном образовании Ленинградский район"</t>
  </si>
  <si>
    <t xml:space="preserve">02 0 00 00000</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</si>
  <si>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Краснодарского края к качественным услугам общего образования и дополнительного образования детей</t>
  </si>
  <si>
    <t xml:space="preserve">02 0 01 00000</t>
  </si>
  <si>
    <t xml:space="preserve">Развитие сети и инфраструктуры образовательных организаций</t>
  </si>
  <si>
    <t xml:space="preserve">02 0 01 00271</t>
  </si>
  <si>
    <t xml:space="preserve">Дополнительная помощь местным бюджетам для решения социально значимых вопросов местного значения</t>
  </si>
  <si>
    <t xml:space="preserve">02 0 01 62980</t>
  </si>
  <si>
    <t xml:space="preserve">Общее образование</t>
  </si>
  <si>
    <t xml:space="preserve">Реализация мероприятий по модернизации школьных систем образования</t>
  </si>
  <si>
    <t xml:space="preserve">02 0 01 А7500</t>
  </si>
  <si>
    <t xml:space="preserve">02 0 01 М7500</t>
  </si>
  <si>
    <t xml:space="preserve">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</si>
  <si>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 xml:space="preserve">02 0 01 S0100</t>
  </si>
  <si>
    <t xml:space="preserve">Другие вопросы в области образования</t>
  </si>
  <si>
    <t xml:space="preserve">Муниципальная программа "Социальная поддержка граждан в муниципальном образовании Ленинградский муниципальный округ Краснодарского края "</t>
  </si>
  <si>
    <t xml:space="preserve">31 0 00 00000</t>
  </si>
  <si>
    <t xml:space="preserve">Социальная поддержка граждан в муниципальном образовании Ленинградский муниципальный округ Краснодарского края </t>
  </si>
  <si>
    <t xml:space="preserve">31 1 00 00000</t>
  </si>
  <si>
    <t xml:space="preserve">Мероприятия по проведению оздоровительной кампании детей</t>
  </si>
  <si>
    <t xml:space="preserve">31 1 00 00660</t>
  </si>
  <si>
    <t xml:space="preserve">Муниципальная программа " Повышение рождаемости в Ленинградском муниципальном округе"</t>
  </si>
  <si>
    <t xml:space="preserve">35 0 00 00000</t>
  </si>
  <si>
    <t xml:space="preserve">Отдельные мероприятия муниципальной программы "Повышение рождаемости в Ленинградском муниципальном округе"</t>
  </si>
  <si>
    <t xml:space="preserve">35 1 00 00000</t>
  </si>
  <si>
    <t xml:space="preserve">35 1 00 00660</t>
  </si>
  <si>
    <t xml:space="preserve">Реализация вопросов семьи и детства</t>
  </si>
  <si>
    <t xml:space="preserve">68 0 00 00000</t>
  </si>
  <si>
    <t xml:space="preserve">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</si>
  <si>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 xml:space="preserve">68 0 00 69120</t>
  </si>
  <si>
    <t xml:space="preserve">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</si>
  <si>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 xml:space="preserve">68 0 00 69180</t>
  </si>
  <si>
    <t xml:space="preserve">Культура, кинематография и средства массовой информации</t>
  </si>
  <si>
    <t>Культура</t>
  </si>
  <si>
    <t xml:space="preserve">Муниципальная программа «Развитие культуры в муниципальном образовании Ленинградский муниципальный округ Краснодарского края»</t>
  </si>
  <si>
    <t xml:space="preserve">06 0 00 00000</t>
  </si>
  <si>
    <t xml:space="preserve">Организация и обеспечение деятельности учреждений культуры</t>
  </si>
  <si>
    <t xml:space="preserve">06 1 00 00000</t>
  </si>
  <si>
    <t xml:space="preserve">Разработка проектно-сметной документации по объекту, в том числе: выполнение кадастровых работ по изготовлению межевого плана, проведение проектно-изыскательных работ, услуги по сбору документации, проведение государственной экспертизы проектной документации</t>
  </si>
  <si>
    <t xml:space="preserve">06 1 00 00250</t>
  </si>
  <si>
    <t xml:space="preserve">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</si>
  <si>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 xml:space="preserve">06 1 00 S0640</t>
  </si>
  <si>
    <t xml:space="preserve">06 1 00 М0640</t>
  </si>
  <si>
    <t>Здравоохранение</t>
  </si>
  <si>
    <t xml:space="preserve">Амбулаторная помощь</t>
  </si>
  <si>
    <t xml:space="preserve">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</si>
  <si>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 xml:space="preserve">99 9 00 60960</t>
  </si>
  <si>
    <t xml:space="preserve">ФАП пос. Звезда</t>
  </si>
  <si>
    <t xml:space="preserve">99 9 00 00960</t>
  </si>
  <si>
    <t xml:space="preserve">Социальная политика</t>
  </si>
  <si>
    <t xml:space="preserve">Пенсионное обеспечение</t>
  </si>
  <si>
    <t xml:space="preserve">Дополнительное пенсионное обеспечение</t>
  </si>
  <si>
    <t xml:space="preserve">64 0 00 00000</t>
  </si>
  <si>
    <t xml:space="preserve">Дополнительное материальное обеспечение лиц, замещавших муниципальные должности и должности муниципальной службы в муниципальном образовании Ленинградский муниципальный округ Краснодарского края</t>
  </si>
  <si>
    <t xml:space="preserve">64 0 00 04910</t>
  </si>
  <si>
    <t xml:space="preserve">Социальное обеспечение населения</t>
  </si>
  <si>
    <t xml:space="preserve">Реализация мероприятий, направленных на социальную поддержку граждан</t>
  </si>
  <si>
    <t xml:space="preserve">31 1 00 10200</t>
  </si>
  <si>
    <t xml:space="preserve">Муниципальная программа "Развитие институтов органов территориального общественного самоуправления в муниципальном образовании Ленинградский муниципальный округ Краснодарского края"</t>
  </si>
  <si>
    <t xml:space="preserve">Отдельные мероприятия муниципальной программы "Развитие институтов органов территориального общественного самоуправления в муниципальном образовании Ленинградский муниципальный округ Краснодарского края"</t>
  </si>
  <si>
    <t xml:space="preserve">36 1 00 00000</t>
  </si>
  <si>
    <t xml:space="preserve">Компенсационные выплаты руководителям органов территориального общественного самоуправления</t>
  </si>
  <si>
    <t xml:space="preserve">36 1 00 00760</t>
  </si>
  <si>
    <t xml:space="preserve">Обеспечение деятельности администрации муниципального образования Ленинградский муниципального округа Краснодарского края</t>
  </si>
  <si>
    <t xml:space="preserve">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</si>
  <si>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 xml:space="preserve">68 0 00 69150</t>
  </si>
  <si>
    <t xml:space="preserve">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t>
  </si>
  <si>
    <t xml:space="preserve">99 9 00 11700</t>
  </si>
  <si>
    <t xml:space="preserve">Охрана семьи и детства</t>
  </si>
  <si>
    <t xml:space="preserve">Муниципальная программа "Обеспечение жильем молодых семей в муниципальном образовании Ленинградский муниципальный округ Краснодарского края"</t>
  </si>
  <si>
    <t xml:space="preserve">11 0 00 00000</t>
  </si>
  <si>
    <t xml:space="preserve">Предоставление социальных выплат молодым семьям на приобретение (строительство) жилья в рамках реализации мероприятий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</si>
  <si>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 xml:space="preserve">11 1 00 00000</t>
  </si>
  <si>
    <t xml:space="preserve">Реализация мероприятий по обеспечению жильем молодых семей</t>
  </si>
  <si>
    <t xml:space="preserve">11 1 00 L4970</t>
  </si>
  <si>
    <t xml:space="preserve">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</si>
  <si>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52 0 00 А0820</t>
  </si>
  <si>
    <t xml:space="preserve">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</si>
  <si>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 xml:space="preserve">68 0 00 69100</t>
  </si>
  <si>
    <t xml:space="preserve">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</si>
  <si>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 xml:space="preserve">68 0 00 69130</t>
  </si>
  <si>
    <t xml:space="preserve">Другие вопросы в области социальной политики</t>
  </si>
  <si>
    <t xml:space="preserve">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</si>
  <si>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 xml:space="preserve">52 1 10 69170</t>
  </si>
  <si>
    <t xml:space="preserve">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</si>
  <si>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 xml:space="preserve">52 1 10 69190</t>
  </si>
  <si>
    <t xml:space="preserve">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</si>
  <si>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52 1 10 69200</t>
  </si>
  <si>
    <t xml:space="preserve">Физическая культура и спорт</t>
  </si>
  <si>
    <t>11</t>
  </si>
  <si>
    <t xml:space="preserve">Массовый спорт</t>
  </si>
  <si>
    <t xml:space="preserve">Муниципальная программа «Развитие физической культуры и спорта в муниципальном образовании Ленинградский муниципальный округ Краснодарского края»</t>
  </si>
  <si>
    <t xml:space="preserve">07 0 00 00000</t>
  </si>
  <si>
    <t xml:space="preserve">Развитие инфраструктуры массового спорта</t>
  </si>
  <si>
    <t xml:space="preserve">07 1 00 00000</t>
  </si>
  <si>
    <t xml:space="preserve">Устройство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</si>
  <si>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07 1 00 10040</t>
  </si>
  <si>
    <t xml:space="preserve">Устройство фундаментной плиты под модульное спортивное сооружение</t>
  </si>
  <si>
    <t xml:space="preserve">07 1 00 10050</t>
  </si>
  <si>
    <t xml:space="preserve">Приобретение и монтаж оборудования для создания модульных спортивных сооружений</t>
  </si>
  <si>
    <t xml:space="preserve">07 1 00 S0120</t>
  </si>
  <si>
    <t xml:space="preserve">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</si>
  <si>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 xml:space="preserve">07 1 00 S0290</t>
  </si>
  <si>
    <t xml:space="preserve">07 1 00 М0290</t>
  </si>
  <si>
    <t xml:space="preserve">Rкапитальный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</si>
  <si>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S0340</t>
  </si>
  <si>
    <t xml:space="preserve">Обслуживание государственного (муниципального) долга</t>
  </si>
  <si>
    <t xml:space="preserve">Процентные платежи по муниципальному  долгу муниципального образования Ленинградский муниципальный округ Краснодарского края</t>
  </si>
  <si>
    <t xml:space="preserve">60 0 00 00000</t>
  </si>
  <si>
    <t xml:space="preserve">Обслуживание муниципального долга муниципального образования Ленинградский муниципальный округ Краснодарского края</t>
  </si>
  <si>
    <t xml:space="preserve">60 0 00 00650</t>
  </si>
  <si>
    <t xml:space="preserve">Финансовое управление администрации муниципального образования Ленинградский муниципальный округ Краснодарского края</t>
  </si>
  <si>
    <t>905</t>
  </si>
  <si>
    <t xml:space="preserve">Обеспечение деятельности финансовых, налоговых и таможенных органов и органов финансового (финансово-бюджетного) надзора</t>
  </si>
  <si>
    <t xml:space="preserve">Обеспечение деятельности финансового управления администрации муниципального образования Ленинградский муниципальный округ Краснодарского края</t>
  </si>
  <si>
    <t xml:space="preserve">70 0 00 00000</t>
  </si>
  <si>
    <t xml:space="preserve">70 2 00 00000</t>
  </si>
  <si>
    <t xml:space="preserve">70 2 00 00190</t>
  </si>
  <si>
    <t xml:space="preserve">Контрольно-счетная палата муниципального образования Ленинградский муниципальный округ Краснодарского края</t>
  </si>
  <si>
    <t xml:space="preserve">Обеспечение деятельности контрольно-счетной палаты муниципального образования Ленинградский муниципальный округ Краснодарского края</t>
  </si>
  <si>
    <t xml:space="preserve">71 0 00 00000</t>
  </si>
  <si>
    <t>910</t>
  </si>
  <si>
    <t xml:space="preserve">71 1 00 00000</t>
  </si>
  <si>
    <t xml:space="preserve">71 1 00 00190</t>
  </si>
  <si>
    <t xml:space="preserve"> </t>
  </si>
  <si>
    <t xml:space="preserve">Управление образования муниципального образования Ленинградский муниципальный округ Краснодарского края</t>
  </si>
  <si>
    <t xml:space="preserve">Муниципальная программа "Развитие образования в муниципальном образовании Ленинградский муниципальный округ Краснодарского края"</t>
  </si>
  <si>
    <t>925</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</si>
  <si>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 качественным услугам общего образования и дополнительного образования детей</t>
  </si>
  <si>
    <t xml:space="preserve">02 0 01 00250</t>
  </si>
  <si>
    <t xml:space="preserve">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</si>
  <si>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 xml:space="preserve">02 0 01 00270</t>
  </si>
  <si>
    <t xml:space="preserve">Капитальный ремонт пищеблока, приобретение оборудования</t>
  </si>
  <si>
    <t xml:space="preserve">02 0 01 00281</t>
  </si>
  <si>
    <t xml:space="preserve">Развитие современных механизмов, содержания и технологий дошкольного, общего и дополнительного образования</t>
  </si>
  <si>
    <t xml:space="preserve">02 0 02 00000</t>
  </si>
  <si>
    <t xml:space="preserve">02 0 02 00590</t>
  </si>
  <si>
    <t xml:space="preserve">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</si>
  <si>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02 0 02 60860</t>
  </si>
  <si>
    <t xml:space="preserve">Обеспечение отрасли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</si>
  <si>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 xml:space="preserve">02 0 06 00000</t>
  </si>
  <si>
    <t xml:space="preserve">Единовременная денежная выплата, предоставляемая молодым педагогам муниципальных образовательных организаций</t>
  </si>
  <si>
    <t xml:space="preserve">02 0 06 00110</t>
  </si>
  <si>
    <t xml:space="preserve">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t>
  </si>
  <si>
    <t xml:space="preserve">02 0 06 00310</t>
  </si>
  <si>
    <t xml:space="preserve">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</si>
  <si>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02 0 06 60820</t>
  </si>
  <si>
    <t xml:space="preserve">05 1 00 00300</t>
  </si>
  <si>
    <t xml:space="preserve">Муниципальная программа "Профилактика экстремизма и терроризма на территории муниципального образования Ленинградский муниципальный округ"</t>
  </si>
  <si>
    <t xml:space="preserve">16 0 00 00000</t>
  </si>
  <si>
    <t xml:space="preserve">Отдельные мероприятия муниципальной программы "Профилактика экстремизма и терроризма на территории муниципального образования Ленинградский муниципальный округ"</t>
  </si>
  <si>
    <t xml:space="preserve">16 1 00 00000</t>
  </si>
  <si>
    <t xml:space="preserve">Мероприятия по повышению инженерно - технической защищенности объектов, находящихся в муниципальной собственности или подведомственны органам местного самоуправления</t>
  </si>
  <si>
    <t xml:space="preserve">16 1 00 00880</t>
  </si>
  <si>
    <t xml:space="preserve">Исполнение требований, предписаний, представлений надзорных органов</t>
  </si>
  <si>
    <t xml:space="preserve">02 0 01 00280</t>
  </si>
  <si>
    <t xml:space="preserve">Приобретение оборудования, материалов в целях подключения  к системе видеонаблюдения</t>
  </si>
  <si>
    <t xml:space="preserve">02 0 01 00291</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</si>
  <si>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
</t>
  </si>
  <si>
    <t xml:space="preserve">02 0 03 00000</t>
  </si>
  <si>
    <t xml:space="preserve">Предоставление стипендии главы муниципального образования для одаренных обучающихся муниципальных общеобразовательных организаций</t>
  </si>
  <si>
    <t xml:space="preserve">02 0 03 00120</t>
  </si>
  <si>
    <t xml:space="preserve">Развитие системы воспитания, обеспечивающей формирование гражданской идентичности через проведение мероприятий на муниципальном уровне</t>
  </si>
  <si>
    <t xml:space="preserve">02 0 03 00121</t>
  </si>
  <si>
    <t xml:space="preserve">Расходы, связанные с участием во всероссийских, региональных, интеллектуальных и творческих конкурсах, фестивалях и иные мероприятия в рамках реализации программы </t>
  </si>
  <si>
    <t xml:space="preserve">02 0 03 00300</t>
  </si>
  <si>
    <t xml:space="preserve">Реализация мер по социальной поддержке отдельных категорий обучающихся</t>
  </si>
  <si>
    <t xml:space="preserve">02 0 04 00000</t>
  </si>
  <si>
    <t xml:space="preserve">Предоставление дополнительных мер социальной поддержки в виде частичной оплаты стоимости питания обучающихся  общеобразовательных учреждений</t>
  </si>
  <si>
    <t xml:space="preserve">02 0 04 00220</t>
  </si>
  <si>
    <t xml:space="preserve">Обеспечение школьников молоком и молочными продуктами</t>
  </si>
  <si>
    <t xml:space="preserve">02 0 04 00230</t>
  </si>
  <si>
    <t xml:space="preserve">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t>
  </si>
  <si>
    <t xml:space="preserve">02 0 04 00240</t>
  </si>
  <si>
    <t xml:space="preserve">Обеспечение обучающихся в общеобразовательных организациях детей с ОВЗ питанием</t>
  </si>
  <si>
    <t xml:space="preserve">02 0 04 00420</t>
  </si>
  <si>
    <t xml:space="preserve">Обеспечение бесплатным двухразовым питанием детей-инвалидов (инвалидов), не являющихся обучающимися с ограниченными возможностями здоровья, в муниципальных общеобразовательных организациях</t>
  </si>
  <si>
    <t xml:space="preserve">02 0 04 00470</t>
  </si>
  <si>
    <t xml:space="preserve">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</si>
  <si>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 xml:space="preserve">02 0 04 62370</t>
  </si>
  <si>
    <t xml:space="preserve">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</si>
  <si>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02 0 04 63540</t>
  </si>
  <si>
    <t xml:space="preserve">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</si>
  <si>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02 0 04 L3042</t>
  </si>
  <si>
    <t xml:space="preserve">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</si>
  <si>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 xml:space="preserve">02 0 04 S3550</t>
  </si>
  <si>
    <t xml:space="preserve">Формирование востребованной системы оценки качества образования и образовательных результатов</t>
  </si>
  <si>
    <t xml:space="preserve">02 0 05 00000</t>
  </si>
  <si>
    <t xml:space="preserve">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</si>
  <si>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02 0 05 62500</t>
  </si>
  <si>
    <t xml:space="preserve">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муниципальный округ Краснодарского края</t>
  </si>
  <si>
    <t xml:space="preserve">02 0 05 90370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</si>
  <si>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</si>
  <si>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 xml:space="preserve">Региональный проект "Все лучшее детям"</t>
  </si>
  <si>
    <t xml:space="preserve">02 0 Ю4 00000</t>
  </si>
  <si>
    <t xml:space="preserve">02 0 Ю4 А7500</t>
  </si>
  <si>
    <t xml:space="preserve">Региональный проект "Педагоги и наставники"</t>
  </si>
  <si>
    <t xml:space="preserve">02 0 Ю6 00000</t>
  </si>
  <si>
    <t xml:space="preserve">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</si>
  <si>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02 0 Ю6 50500</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</si>
  <si>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</si>
  <si>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02 0 Ю6 51790</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</si>
  <si>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</si>
  <si>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02 0 Ю6 53032</t>
  </si>
  <si>
    <t xml:space="preserve">Муниципальная программа "Доступная среда"</t>
  </si>
  <si>
    <t xml:space="preserve">13 0 00 00000</t>
  </si>
  <si>
    <t xml:space="preserve">Создание в муниципальных образовательных организациях условий для получения детьми-инвалидами с нарушением слуха и зрения качественного образования</t>
  </si>
  <si>
    <t xml:space="preserve">13 1 00 10500</t>
  </si>
  <si>
    <t xml:space="preserve">Дополнительное образование детей</t>
  </si>
  <si>
    <t xml:space="preserve">Обеспечение функционирования модели персонифицированного финансирования дополнительного образования детей</t>
  </si>
  <si>
    <t xml:space="preserve">02 0 07 00000</t>
  </si>
  <si>
    <t xml:space="preserve">02 0 07 00590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</si>
  <si>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t>
  </si>
  <si>
    <t xml:space="preserve">Расходы, связанные с участием во всероссийских, региональных, интеллектуальных и творческих конкурсах, фестивалях и др.</t>
  </si>
  <si>
    <t xml:space="preserve">Центральный аппарат администрации муниципального образования</t>
  </si>
  <si>
    <t xml:space="preserve">02 0 05 00190</t>
  </si>
  <si>
    <t xml:space="preserve">02 0 05 00590</t>
  </si>
  <si>
    <t xml:space="preserve">02 0 05 60860</t>
  </si>
  <si>
    <t xml:space="preserve">Единовременная денежная выплата Почетному педагогу Ленинградского района</t>
  </si>
  <si>
    <t xml:space="preserve">02 0 06 90380</t>
  </si>
  <si>
    <t xml:space="preserve">Организация полезной занятости детей и подростков</t>
  </si>
  <si>
    <t xml:space="preserve">02 0 08 00000</t>
  </si>
  <si>
    <t xml:space="preserve">02 0 08 00660</t>
  </si>
  <si>
    <t xml:space="preserve">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</si>
  <si>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02 0 08 63110</t>
  </si>
  <si>
    <t xml:space="preserve">925 </t>
  </si>
  <si>
    <t xml:space="preserve">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 </t>
  </si>
  <si>
    <t xml:space="preserve">02 0 02 60710</t>
  </si>
  <si>
    <t xml:space="preserve">Отдел культуры муниципального образования Ленинградский муниципальный округ Краснодарского края</t>
  </si>
  <si>
    <t xml:space="preserve">06 1 00 00590</t>
  </si>
  <si>
    <t xml:space="preserve">Сохранение и развитие кадрового потенциала учреждений культуры</t>
  </si>
  <si>
    <t>926</t>
  </si>
  <si>
    <t xml:space="preserve">06 2 00 00000</t>
  </si>
  <si>
    <t xml:space="preserve">06 2 00 60820</t>
  </si>
  <si>
    <t xml:space="preserve">Государственная поддержка отрасли культуры</t>
  </si>
  <si>
    <t xml:space="preserve">06 1 00 L5190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</si>
  <si>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</si>
  <si>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 xml:space="preserve">06 1 00 А4670</t>
  </si>
  <si>
    <t xml:space="preserve">Организация и обеспечение деятельности МБУК «ЛМБ» </t>
  </si>
  <si>
    <t xml:space="preserve">06 1 04 00000</t>
  </si>
  <si>
    <t xml:space="preserve">06 1 04 00590</t>
  </si>
  <si>
    <t xml:space="preserve">Организация и обеспечение деятельности МБУК «Историко-краеведческий музей» </t>
  </si>
  <si>
    <t xml:space="preserve">06 1 08 00000</t>
  </si>
  <si>
    <t xml:space="preserve">06 1 08 00590</t>
  </si>
  <si>
    <t xml:space="preserve">Организация и обеспечение деятельности ММБУ «Центр творчества и искусства» </t>
  </si>
  <si>
    <t xml:space="preserve">06 1 09 00000</t>
  </si>
  <si>
    <t xml:space="preserve">06 1 09 00590</t>
  </si>
  <si>
    <t xml:space="preserve">Предоставление мер социальной поддержки в виде компенсации расходов на оплату жилых помещений, отопления и освещения работникам муниципальных учреждений</t>
  </si>
  <si>
    <t xml:space="preserve">06 2 00 00410</t>
  </si>
  <si>
    <t xml:space="preserve">Обеспечение культурно - досуговой деятельности для различных категорий населения</t>
  </si>
  <si>
    <t xml:space="preserve">06 3 00 00000</t>
  </si>
  <si>
    <t xml:space="preserve">Проведение праздничных и других мероприятий</t>
  </si>
  <si>
    <t xml:space="preserve">06 3 00 00450</t>
  </si>
  <si>
    <t>Кинематография</t>
  </si>
  <si>
    <t xml:space="preserve">Другие вопросы в области культуры, кинематографии</t>
  </si>
  <si>
    <t xml:space="preserve">06 1 00 00190</t>
  </si>
  <si>
    <t xml:space="preserve">Отдел физической культуры и спорта</t>
  </si>
  <si>
    <t>929</t>
  </si>
  <si>
    <t xml:space="preserve">Физическая культура </t>
  </si>
  <si>
    <t xml:space="preserve">Организация и обеспечение деятельности спортивных учреждений</t>
  </si>
  <si>
    <t xml:space="preserve">07 2 00 00000</t>
  </si>
  <si>
    <t xml:space="preserve">Проведение углубленных медицинских осмотров общающихся</t>
  </si>
  <si>
    <t xml:space="preserve">07 2 00 00060</t>
  </si>
  <si>
    <t xml:space="preserve">07 2 00 00590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</si>
  <si>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</si>
  <si>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07 2 00 60820</t>
  </si>
  <si>
    <t xml:space="preserve">Обеспечение условий для развития физической культуры и массового спорта в части оплаты труда инструкторов по спорту</t>
  </si>
  <si>
    <t xml:space="preserve">07 2 00 S2820</t>
  </si>
  <si>
    <t xml:space="preserve">Организация и проведение официальных спортивно-массовых мероприятий для различных категорий населения</t>
  </si>
  <si>
    <t xml:space="preserve">07 3 00 00000</t>
  </si>
  <si>
    <t xml:space="preserve">Проведение мероприятий в области ФК  и спорта</t>
  </si>
  <si>
    <t xml:space="preserve">07 3 00 00130</t>
  </si>
  <si>
    <t xml:space="preserve">Другие вопросы в области физической культуры и спорта</t>
  </si>
  <si>
    <t xml:space="preserve">07 2 00 00190</t>
  </si>
  <si>
    <t xml:space="preserve">Отдел по молодежной политики </t>
  </si>
  <si>
    <t xml:space="preserve">Молодежная политика и оздоровление детей</t>
  </si>
  <si>
    <t xml:space="preserve">Муниципальная программа "Молодежь Ленинградского муниципального округа"</t>
  </si>
  <si>
    <t xml:space="preserve">09 0 00 00000</t>
  </si>
  <si>
    <t xml:space="preserve">Молодежь Ленинградского муниципального округа</t>
  </si>
  <si>
    <t>934</t>
  </si>
  <si>
    <t xml:space="preserve">09 1 00 00000</t>
  </si>
  <si>
    <t xml:space="preserve">09 1 00 00590</t>
  </si>
  <si>
    <t xml:space="preserve">Проведение мероприятий для детей и молодежи</t>
  </si>
  <si>
    <t xml:space="preserve">09 1 00 04310</t>
  </si>
  <si>
    <t xml:space="preserve">09 1 00 00190</t>
  </si>
  <si>
    <t xml:space="preserve">Заместитель главы Ленинградского 
муниципального округа,
начальник финансового 
управления администрации</t>
  </si>
  <si>
    <t xml:space="preserve">С.В. Тертица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</si>
</sst>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8">
    <numFmt numFmtId="160" formatCode="_-* #\.##0.00_-;\-* #\.##0.00_-;_-* &quot;-&quot;??_-;_-@_-"/>
    <numFmt numFmtId="161" formatCode="_-* #\.##0.00\ &quot;₽&quot;_-;\-* #\.##0.00\ &quot;₽&quot;_-;_-* \-??\ &quot;₽&quot;_-;_-@_-"/>
    <numFmt numFmtId="162" formatCode="_-* #\.##0_-;\-* #\.##0_-;_-* &quot;-&quot;_-;_-@_-"/>
    <numFmt numFmtId="163" formatCode="_-* #\.##0\ &quot;₽&quot;_-;\-* #\.##0\ &quot;₽&quot;_-;_-* \-\ &quot;₽&quot;_-;_-@_-"/>
    <numFmt numFmtId="164" formatCode="#\ ##0.0"/>
    <numFmt numFmtId="165" formatCode="0.0"/>
    <numFmt numFmtId="166" formatCode="_-* #\ ##0.0\ _₽_-;\-* #\ ##0.0\ _₽_-;_-* &quot;-&quot;?\ _₽_-;_-@_-"/>
    <numFmt numFmtId="167" formatCode="#\ ##0.00"/>
  </numFmts>
  <fonts count="30">
    <font>
      <sz val="10.000000"/>
      <color theme="1"/>
      <name val="Arial"/>
    </font>
    <font>
      <sz val="11.000000"/>
      <color theme="1"/>
      <name val="Calibri"/>
      <scheme val="minor"/>
    </font>
    <font>
      <u/>
      <sz val="11.000000"/>
      <color indexed="4"/>
      <name val="Calibri"/>
      <scheme val="minor"/>
    </font>
    <font>
      <u/>
      <sz val="11.000000"/>
      <color indexed="20"/>
      <name val="Calibri"/>
      <scheme val="minor"/>
    </font>
    <font>
      <sz val="11.000000"/>
      <color indexed="2"/>
      <name val="Calibri"/>
      <scheme val="minor"/>
    </font>
    <font>
      <b/>
      <sz val="18.000000"/>
      <color theme="3"/>
      <name val="Calibri"/>
      <scheme val="minor"/>
    </font>
    <font>
      <i/>
      <sz val="11.000000"/>
      <color rgb="FF7F7F7F"/>
      <name val="Calibri"/>
      <scheme val="minor"/>
    </font>
    <font>
      <b/>
      <sz val="15.000000"/>
      <color theme="3"/>
      <name val="Calibri"/>
      <scheme val="minor"/>
    </font>
    <font>
      <b/>
      <sz val="13.000000"/>
      <color theme="3"/>
      <name val="Calibri"/>
      <scheme val="minor"/>
    </font>
    <font>
      <b/>
      <sz val="11.000000"/>
      <color theme="3"/>
      <name val="Calibri"/>
      <scheme val="minor"/>
    </font>
    <font>
      <sz val="11.000000"/>
      <color rgb="FF3F3F76"/>
      <name val="Calibri"/>
      <scheme val="minor"/>
    </font>
    <font>
      <b/>
      <sz val="11.000000"/>
      <color rgb="FF3F3F3F"/>
      <name val="Calibri"/>
      <scheme val="minor"/>
    </font>
    <font>
      <b/>
      <sz val="11.000000"/>
      <color rgb="FFFA7D00"/>
      <name val="Calibri"/>
      <scheme val="minor"/>
    </font>
    <font>
      <b/>
      <sz val="11.000000"/>
      <color indexed="65"/>
      <name val="Calibri"/>
      <scheme val="minor"/>
    </font>
    <font>
      <sz val="11.000000"/>
      <color rgb="FFFA7D00"/>
      <name val="Calibri"/>
      <scheme val="minor"/>
    </font>
    <font>
      <b/>
      <sz val="11.000000"/>
      <color theme="1"/>
      <name val="Calibri"/>
      <scheme val="minor"/>
    </font>
    <font>
      <sz val="11.000000"/>
      <color rgb="FF006100"/>
      <name val="Calibri"/>
      <scheme val="minor"/>
    </font>
    <font>
      <sz val="11.000000"/>
      <color rgb="FF9C0006"/>
      <name val="Calibri"/>
      <scheme val="minor"/>
    </font>
    <font>
      <sz val="11.000000"/>
      <color rgb="FF9C6500"/>
      <name val="Calibri"/>
      <scheme val="minor"/>
    </font>
    <font>
      <sz val="11.000000"/>
      <color theme="0"/>
      <name val="Calibri"/>
      <scheme val="minor"/>
    </font>
    <font>
      <sz val="12.000000"/>
      <name val="Times New Roman"/>
    </font>
    <font>
      <sz val="14.000000"/>
      <name val="Times New Roman"/>
    </font>
    <font>
      <sz val="11.000000"/>
      <name val="Arial"/>
    </font>
    <font>
      <sz val="14.000000"/>
      <color indexed="64"/>
      <name val="Times New Roman"/>
    </font>
    <font>
      <sz val="11.000000"/>
      <name val="Times New Roman"/>
    </font>
    <font>
      <sz val="10.000000"/>
      <name val="Times New Roman"/>
    </font>
    <font>
      <sz val="8.000000"/>
      <name val="Times New Roman"/>
    </font>
    <font>
      <sz val="12.000000"/>
      <color indexed="2"/>
      <name val="Times New Roman"/>
    </font>
    <font>
      <sz val="12.000000"/>
      <color indexed="64"/>
      <name val="Times New Roman"/>
    </font>
    <font>
      <sz val="14.000000"/>
      <name val="Arial"/>
    </font>
  </fonts>
  <fills count="35">
    <fill>
      <patternFill patternType="none"/>
    </fill>
    <fill>
      <patternFill patternType="gray125"/>
    </fill>
    <fill>
      <patternFill patternType="solid">
        <fgColor indexed="26"/>
        <bgColor indexed="26"/>
      </patternFill>
    </fill>
    <fill>
      <patternFill patternType="solid">
        <fgColor indexed="47"/>
        <bgColor indexed="47"/>
      </patternFill>
    </fill>
    <fill>
      <patternFill patternType="solid">
        <fgColor rgb="FFF2F2F2"/>
        <bgColor rgb="FFF2F2F2"/>
      </patternFill>
    </fill>
    <fill>
      <patternFill patternType="solid">
        <fgColor rgb="FFA5A5A5"/>
        <bgColor rgb="FFA5A5A5"/>
      </patternFill>
    </fill>
    <fill>
      <patternFill patternType="solid">
        <fgColor rgb="FFC6EFCE"/>
        <bgColor rgb="FFC6EFCE"/>
      </patternFill>
    </fill>
    <fill>
      <patternFill patternType="solid">
        <fgColor rgb="FFFFC7CE"/>
        <bgColor rgb="FFFFC7CE"/>
      </patternFill>
    </fill>
    <fill>
      <patternFill patternType="solid">
        <fgColor rgb="FFFFEB9C"/>
        <bgColor rgb="FFFFEB9C"/>
      </patternFill>
    </fill>
    <fill>
      <patternFill patternType="solid">
        <fgColor theme="4"/>
        <bgColor theme="4"/>
      </patternFill>
    </fill>
    <fill>
      <patternFill patternType="solid">
        <fgColor theme="4" tint="0.79998168889431398"/>
        <bgColor theme="4" tint="0.79998168889431398"/>
      </patternFill>
    </fill>
    <fill>
      <patternFill patternType="solid">
        <fgColor theme="4" tint="0.59999389629810496"/>
        <bgColor theme="4" tint="0.59999389629810496"/>
      </patternFill>
    </fill>
    <fill>
      <patternFill patternType="solid">
        <fgColor theme="4" tint="0.39997558519241899"/>
        <bgColor theme="4" tint="0.39997558519241899"/>
      </patternFill>
    </fill>
    <fill>
      <patternFill patternType="solid">
        <fgColor theme="5"/>
        <bgColor theme="5"/>
      </patternFill>
    </fill>
    <fill>
      <patternFill patternType="solid">
        <fgColor theme="5" tint="0.79998168889431398"/>
        <bgColor theme="5" tint="0.79998168889431398"/>
      </patternFill>
    </fill>
    <fill>
      <patternFill patternType="solid">
        <fgColor theme="5" tint="0.59999389629810496"/>
        <bgColor theme="5" tint="0.59999389629810496"/>
      </patternFill>
    </fill>
    <fill>
      <patternFill patternType="solid">
        <fgColor theme="5" tint="0.39997558519241899"/>
        <bgColor theme="5" tint="0.39997558519241899"/>
      </patternFill>
    </fill>
    <fill>
      <patternFill patternType="solid">
        <fgColor theme="6"/>
        <bgColor theme="6"/>
      </patternFill>
    </fill>
    <fill>
      <patternFill patternType="solid">
        <fgColor theme="6" tint="0.79998168889431398"/>
        <bgColor theme="6" tint="0.79998168889431398"/>
      </patternFill>
    </fill>
    <fill>
      <patternFill patternType="solid">
        <fgColor theme="6" tint="0.59999389629810496"/>
        <bgColor theme="6" tint="0.59999389629810496"/>
      </patternFill>
    </fill>
    <fill>
      <patternFill patternType="solid">
        <fgColor theme="6" tint="0.39997558519241899"/>
        <bgColor theme="6" tint="0.39997558519241899"/>
      </patternFill>
    </fill>
    <fill>
      <patternFill patternType="solid">
        <fgColor theme="7"/>
        <bgColor theme="7"/>
      </patternFill>
    </fill>
    <fill>
      <patternFill patternType="solid">
        <fgColor theme="7" tint="0.79998168889431398"/>
        <bgColor theme="7" tint="0.79998168889431398"/>
      </patternFill>
    </fill>
    <fill>
      <patternFill patternType="solid">
        <fgColor theme="7" tint="0.59999389629810496"/>
        <bgColor theme="7" tint="0.59999389629810496"/>
      </patternFill>
    </fill>
    <fill>
      <patternFill patternType="solid">
        <fgColor theme="7" tint="0.39997558519241899"/>
        <bgColor theme="7" tint="0.39997558519241899"/>
      </patternFill>
    </fill>
    <fill>
      <patternFill patternType="solid">
        <fgColor theme="8"/>
        <bgColor theme="8"/>
      </patternFill>
    </fill>
    <fill>
      <patternFill patternType="solid">
        <fgColor theme="8" tint="0.79998168889431398"/>
        <bgColor theme="8" tint="0.79998168889431398"/>
      </patternFill>
    </fill>
    <fill>
      <patternFill patternType="solid">
        <fgColor theme="8" tint="0.59999389629810496"/>
        <bgColor theme="8" tint="0.59999389629810496"/>
      </patternFill>
    </fill>
    <fill>
      <patternFill patternType="solid">
        <fgColor theme="8" tint="0.39997558519241899"/>
        <bgColor theme="8" tint="0.39997558519241899"/>
      </patternFill>
    </fill>
    <fill>
      <patternFill patternType="solid">
        <fgColor theme="9"/>
        <bgColor theme="9"/>
      </patternFill>
    </fill>
    <fill>
      <patternFill patternType="solid">
        <fgColor theme="9" tint="0.79998168889431398"/>
        <bgColor theme="9" tint="0.79998168889431398"/>
      </patternFill>
    </fill>
    <fill>
      <patternFill patternType="solid">
        <fgColor theme="9" tint="0.59999389629810496"/>
        <bgColor theme="9" tint="0.59999389629810496"/>
      </patternFill>
    </fill>
    <fill>
      <patternFill patternType="solid">
        <fgColor theme="9" tint="0.39997558519241899"/>
        <bgColor theme="9" tint="0.39997558519241899"/>
      </patternFill>
    </fill>
    <fill>
      <patternFill patternType="solid">
        <fgColor theme="0"/>
        <bgColor theme="0"/>
      </patternFill>
    </fill>
    <fill>
      <patternFill patternType="solid">
        <fgColor indexed="5"/>
        <bgColor indexed="5"/>
      </patternFill>
    </fill>
  </fills>
  <borders count="14">
    <border>
      <left style="none"/>
      <right style="none"/>
      <top style="none"/>
      <bottom style="none"/>
      <diagonal style="none"/>
    </border>
    <border>
      <left style="thin">
        <color rgb="FFB2B2B2"/>
      </left>
      <right style="thin">
        <color rgb="FFB2B2B2"/>
      </right>
      <top style="thin">
        <color rgb="FFB2B2B2"/>
      </top>
      <bottom style="thin">
        <color rgb="FFB2B2B2"/>
      </bottom>
      <diagonal style="none"/>
    </border>
    <border>
      <left style="none"/>
      <right style="none"/>
      <top style="none"/>
      <bottom style="medium">
        <color theme="4"/>
      </bottom>
      <diagonal style="none"/>
    </border>
    <border>
      <left style="none"/>
      <right style="none"/>
      <top style="none"/>
      <bottom style="medium">
        <color theme="4" tint="0.499984740745262"/>
      </bottom>
      <diagonal style="none"/>
    </border>
    <border>
      <left style="thin">
        <color rgb="FF7F7F7F"/>
      </left>
      <right style="thin">
        <color rgb="FF7F7F7F"/>
      </right>
      <top style="thin">
        <color rgb="FF7F7F7F"/>
      </top>
      <bottom style="thin">
        <color rgb="FF7F7F7F"/>
      </bottom>
      <diagonal style="none"/>
    </border>
    <border>
      <left style="thin">
        <color rgb="FF3F3F3F"/>
      </left>
      <right style="thin">
        <color rgb="FF3F3F3F"/>
      </right>
      <top style="thin">
        <color rgb="FF3F3F3F"/>
      </top>
      <bottom style="thin">
        <color rgb="FF3F3F3F"/>
      </bottom>
      <diagonal style="none"/>
    </border>
    <border>
      <left style="double">
        <color rgb="FF3F3F3F"/>
      </left>
      <right style="double">
        <color rgb="FF3F3F3F"/>
      </right>
      <top style="double">
        <color rgb="FF3F3F3F"/>
      </top>
      <bottom style="double">
        <color rgb="FF3F3F3F"/>
      </bottom>
      <diagonal style="none"/>
    </border>
    <border>
      <left style="none"/>
      <right style="none"/>
      <top style="none"/>
      <bottom style="double">
        <color rgb="FFFF8001"/>
      </bottom>
      <diagonal style="none"/>
    </border>
    <border>
      <left style="none"/>
      <right style="none"/>
      <top style="thin">
        <color theme="4"/>
      </top>
      <bottom style="double">
        <color theme="4"/>
      </bottom>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none"/>
      <bottom style="none"/>
      <diagonal style="none"/>
    </border>
    <border>
      <left style="thin">
        <color auto="1"/>
      </left>
      <right style="thin">
        <color auto="1"/>
      </right>
      <top style="none"/>
      <bottom style="none"/>
      <diagonal style="none"/>
    </border>
    <border>
      <left style="thin">
        <color auto="1"/>
      </left>
      <right style="thin">
        <color auto="1"/>
      </right>
      <top style="none"/>
      <bottom style="thin">
        <color auto="1"/>
      </bottom>
      <diagonal style="none"/>
    </border>
  </borders>
  <cellStyleXfs count="50">
    <xf fontId="0" fillId="0" borderId="0" numFmtId="0" applyNumberFormat="1" applyFont="1" applyFill="1" applyBorder="1"/>
    <xf fontId="1" fillId="0" borderId="0" numFmtId="160" applyNumberFormat="1" applyFont="0" applyFill="0" applyBorder="0" applyProtection="0">
      <alignment vertical="center"/>
    </xf>
    <xf fontId="1" fillId="0" borderId="0" numFmtId="161" applyNumberFormat="1" applyFont="0" applyFill="0" applyBorder="0" applyProtection="0">
      <alignment vertical="center"/>
    </xf>
    <xf fontId="1" fillId="0" borderId="0" numFmtId="9" applyNumberFormat="1" applyFont="0" applyFill="0" applyBorder="0" applyProtection="0">
      <alignment vertical="center"/>
    </xf>
    <xf fontId="1" fillId="0" borderId="0" numFmtId="162" applyNumberFormat="1" applyFont="0" applyFill="0" applyBorder="0" applyProtection="0">
      <alignment vertical="center"/>
    </xf>
    <xf fontId="1" fillId="0" borderId="0" numFmtId="163" applyNumberFormat="1" applyFont="0" applyFill="0" applyBorder="0" applyProtection="0">
      <alignment vertical="center"/>
    </xf>
    <xf fontId="2" fillId="0" borderId="0" numFmtId="0" applyNumberFormat="0" applyFont="1" applyFill="0" applyBorder="0" applyProtection="0">
      <alignment vertical="center"/>
    </xf>
    <xf fontId="3" fillId="0" borderId="0" numFmtId="0" applyNumberFormat="0" applyFont="1" applyFill="0" applyBorder="0" applyProtection="0">
      <alignment vertical="center"/>
    </xf>
    <xf fontId="1" fillId="2" borderId="1" numFmtId="0" applyNumberFormat="0" applyFont="0" applyFill="1" applyBorder="1" applyProtection="0">
      <alignment vertical="center"/>
    </xf>
    <xf fontId="4" fillId="0" borderId="0" numFmtId="0" applyNumberFormat="0" applyFont="1" applyFill="0" applyBorder="0" applyProtection="0">
      <alignment vertical="center"/>
    </xf>
    <xf fontId="5" fillId="0" borderId="0" numFmtId="0" applyNumberFormat="0" applyFont="1" applyFill="0" applyBorder="0" applyProtection="0">
      <alignment vertical="center"/>
    </xf>
    <xf fontId="6" fillId="0" borderId="0" numFmtId="0" applyNumberFormat="0" applyFont="1" applyFill="0" applyBorder="0" applyProtection="0">
      <alignment vertical="center"/>
    </xf>
    <xf fontId="7" fillId="0" borderId="2" numFmtId="0" applyNumberFormat="0" applyFont="1" applyFill="0" applyBorder="1" applyProtection="0">
      <alignment vertical="center"/>
    </xf>
    <xf fontId="8" fillId="0" borderId="2" numFmtId="0" applyNumberFormat="0" applyFont="1" applyFill="0" applyBorder="1" applyProtection="0">
      <alignment vertical="center"/>
    </xf>
    <xf fontId="9" fillId="0" borderId="3" numFmtId="0" applyNumberFormat="0" applyFont="1" applyFill="0" applyBorder="1" applyProtection="0">
      <alignment vertical="center"/>
    </xf>
    <xf fontId="9" fillId="0" borderId="0" numFmtId="0" applyNumberFormat="0" applyFont="1" applyFill="0" applyBorder="0" applyProtection="0">
      <alignment vertical="center"/>
    </xf>
    <xf fontId="10" fillId="3" borderId="4" numFmtId="0" applyNumberFormat="0" applyFont="1" applyFill="1" applyBorder="1" applyProtection="0">
      <alignment vertical="center"/>
    </xf>
    <xf fontId="11" fillId="4" borderId="5" numFmtId="0" applyNumberFormat="0" applyFont="1" applyFill="1" applyBorder="1" applyProtection="0">
      <alignment vertical="center"/>
    </xf>
    <xf fontId="12" fillId="4" borderId="4" numFmtId="0" applyNumberFormat="0" applyFont="1" applyFill="1" applyBorder="1" applyProtection="0">
      <alignment vertical="center"/>
    </xf>
    <xf fontId="13" fillId="5" borderId="6" numFmtId="0" applyNumberFormat="0" applyFont="1" applyFill="1" applyBorder="1" applyProtection="0">
      <alignment vertical="center"/>
    </xf>
    <xf fontId="14" fillId="0" borderId="7" numFmtId="0" applyNumberFormat="0" applyFont="1" applyFill="0" applyBorder="1" applyProtection="0">
      <alignment vertical="center"/>
    </xf>
    <xf fontId="15" fillId="0" borderId="8" numFmtId="0" applyNumberFormat="0" applyFont="1" applyFill="0" applyBorder="1" applyProtection="0">
      <alignment vertical="center"/>
    </xf>
    <xf fontId="16" fillId="6" borderId="0" numFmtId="0" applyNumberFormat="0" applyFont="1" applyFill="1" applyBorder="0" applyProtection="0">
      <alignment vertical="center"/>
    </xf>
    <xf fontId="17" fillId="7" borderId="0" numFmtId="0" applyNumberFormat="0" applyFont="1" applyFill="1" applyBorder="0" applyProtection="0">
      <alignment vertical="center"/>
    </xf>
    <xf fontId="18" fillId="8" borderId="0" numFmtId="0" applyNumberFormat="0" applyFont="1" applyFill="1" applyBorder="0" applyProtection="0">
      <alignment vertical="center"/>
    </xf>
    <xf fontId="19" fillId="9" borderId="0" numFmtId="0" applyNumberFormat="0" applyFont="1" applyFill="1" applyBorder="0" applyProtection="0">
      <alignment vertical="center"/>
    </xf>
    <xf fontId="1" fillId="10" borderId="0" numFmtId="0" applyNumberFormat="0" applyFont="1" applyFill="1" applyBorder="0" applyProtection="0">
      <alignment vertical="center"/>
    </xf>
    <xf fontId="1" fillId="11" borderId="0" numFmtId="0" applyNumberFormat="0" applyFont="1" applyFill="1" applyBorder="0" applyProtection="0">
      <alignment vertical="center"/>
    </xf>
    <xf fontId="19" fillId="12" borderId="0" numFmtId="0" applyNumberFormat="0" applyFont="1" applyFill="1" applyBorder="0" applyProtection="0">
      <alignment vertical="center"/>
    </xf>
    <xf fontId="19" fillId="13" borderId="0" numFmtId="0" applyNumberFormat="0" applyFont="1" applyFill="1" applyBorder="0" applyProtection="0">
      <alignment vertical="center"/>
    </xf>
    <xf fontId="1" fillId="14" borderId="0" numFmtId="0" applyNumberFormat="0" applyFont="1" applyFill="1" applyBorder="0" applyProtection="0">
      <alignment vertical="center"/>
    </xf>
    <xf fontId="1" fillId="15" borderId="0" numFmtId="0" applyNumberFormat="0" applyFont="1" applyFill="1" applyBorder="0" applyProtection="0">
      <alignment vertical="center"/>
    </xf>
    <xf fontId="19" fillId="16" borderId="0" numFmtId="0" applyNumberFormat="0" applyFont="1" applyFill="1" applyBorder="0" applyProtection="0">
      <alignment vertical="center"/>
    </xf>
    <xf fontId="19" fillId="17" borderId="0" numFmtId="0" applyNumberFormat="0" applyFont="1" applyFill="1" applyBorder="0" applyProtection="0">
      <alignment vertical="center"/>
    </xf>
    <xf fontId="1" fillId="18" borderId="0" numFmtId="0" applyNumberFormat="0" applyFont="1" applyFill="1" applyBorder="0" applyProtection="0">
      <alignment vertical="center"/>
    </xf>
    <xf fontId="1" fillId="19" borderId="0" numFmtId="0" applyNumberFormat="0" applyFont="1" applyFill="1" applyBorder="0" applyProtection="0">
      <alignment vertical="center"/>
    </xf>
    <xf fontId="19" fillId="20" borderId="0" numFmtId="0" applyNumberFormat="0" applyFont="1" applyFill="1" applyBorder="0" applyProtection="0">
      <alignment vertical="center"/>
    </xf>
    <xf fontId="19" fillId="21" borderId="0" numFmtId="0" applyNumberFormat="0" applyFont="1" applyFill="1" applyBorder="0" applyProtection="0">
      <alignment vertical="center"/>
    </xf>
    <xf fontId="1" fillId="22" borderId="0" numFmtId="0" applyNumberFormat="0" applyFont="1" applyFill="1" applyBorder="0" applyProtection="0">
      <alignment vertical="center"/>
    </xf>
    <xf fontId="1" fillId="23" borderId="0" numFmtId="0" applyNumberFormat="0" applyFont="1" applyFill="1" applyBorder="0" applyProtection="0">
      <alignment vertical="center"/>
    </xf>
    <xf fontId="19" fillId="24" borderId="0" numFmtId="0" applyNumberFormat="0" applyFont="1" applyFill="1" applyBorder="0" applyProtection="0">
      <alignment vertical="center"/>
    </xf>
    <xf fontId="19" fillId="25" borderId="0" numFmtId="0" applyNumberFormat="0" applyFont="1" applyFill="1" applyBorder="0" applyProtection="0">
      <alignment vertical="center"/>
    </xf>
    <xf fontId="1" fillId="26" borderId="0" numFmtId="0" applyNumberFormat="0" applyFont="1" applyFill="1" applyBorder="0" applyProtection="0">
      <alignment vertical="center"/>
    </xf>
    <xf fontId="1" fillId="27" borderId="0" numFmtId="0" applyNumberFormat="0" applyFont="1" applyFill="1" applyBorder="0" applyProtection="0">
      <alignment vertical="center"/>
    </xf>
    <xf fontId="19" fillId="28" borderId="0" numFmtId="0" applyNumberFormat="0" applyFont="1" applyFill="1" applyBorder="0" applyProtection="0">
      <alignment vertical="center"/>
    </xf>
    <xf fontId="19" fillId="29" borderId="0" numFmtId="0" applyNumberFormat="0" applyFont="1" applyFill="1" applyBorder="0" applyProtection="0">
      <alignment vertical="center"/>
    </xf>
    <xf fontId="1" fillId="30" borderId="0" numFmtId="0" applyNumberFormat="0" applyFont="1" applyFill="1" applyBorder="0" applyProtection="0">
      <alignment vertical="center"/>
    </xf>
    <xf fontId="1" fillId="31" borderId="0" numFmtId="0" applyNumberFormat="0" applyFont="1" applyFill="1" applyBorder="0" applyProtection="0">
      <alignment vertical="center"/>
    </xf>
    <xf fontId="19" fillId="32" borderId="0" numFmtId="0" applyNumberFormat="0" applyFont="1" applyFill="1" applyBorder="0" applyProtection="0">
      <alignment vertical="center"/>
    </xf>
    <xf fontId="0" fillId="0" borderId="0" numFmtId="0" applyNumberFormat="1" applyFont="1" applyFill="1" applyBorder="1"/>
  </cellStyleXfs>
  <cellXfs count="89">
    <xf fontId="0" fillId="0" borderId="0" numFmtId="0" xfId="0"/>
    <xf fontId="0" fillId="33" borderId="0" numFmtId="0" xfId="0" applyFill="1"/>
    <xf fontId="0" fillId="0" borderId="0" numFmtId="0" xfId="0" applyAlignment="1">
      <alignment horizontal="center"/>
    </xf>
    <xf fontId="20" fillId="0" borderId="0" numFmtId="0" xfId="0" applyFont="1" applyAlignment="1">
      <alignment horizontal="center"/>
    </xf>
    <xf fontId="0" fillId="30" borderId="0" numFmtId="0" xfId="0" applyFill="1"/>
    <xf fontId="21" fillId="33" borderId="0" numFmtId="0" xfId="0" applyFont="1" applyFill="1"/>
    <xf fontId="21" fillId="0" borderId="0" numFmtId="0" xfId="0" applyFont="1"/>
    <xf fontId="21" fillId="0" borderId="0" numFmtId="0" xfId="0" applyFont="1" applyAlignment="1">
      <alignment horizontal="left"/>
    </xf>
    <xf fontId="0" fillId="0" borderId="0" numFmtId="0" xfId="0" applyAlignment="1">
      <alignment horizontal="left"/>
    </xf>
    <xf fontId="0" fillId="33" borderId="0" numFmtId="0" xfId="0" applyFill="1" applyAlignment="1">
      <alignment horizontal="left"/>
    </xf>
    <xf fontId="22" fillId="33" borderId="0" numFmtId="0" xfId="0" applyFont="1" applyFill="1" applyAlignment="1">
      <alignment horizontal="left"/>
    </xf>
    <xf fontId="22" fillId="0" borderId="0" numFmtId="0" xfId="0" applyFont="1" applyAlignment="1">
      <alignment horizontal="left"/>
    </xf>
    <xf fontId="0" fillId="33" borderId="0" numFmtId="0" xfId="49" applyFill="1" applyAlignment="1">
      <alignment horizontal="left"/>
    </xf>
    <xf fontId="22" fillId="33" borderId="0" numFmtId="0" xfId="0" applyFont="1" applyFill="1"/>
    <xf fontId="22" fillId="0" borderId="0" numFmtId="0" xfId="0" applyFont="1"/>
    <xf fontId="21" fillId="0" borderId="0" numFmtId="0" xfId="0" applyFont="1" applyAlignment="1">
      <alignment horizontal="center"/>
    </xf>
    <xf fontId="23" fillId="0" borderId="0" numFmtId="0" xfId="0" applyFont="1" applyAlignment="1">
      <alignment horizontal="center" wrapText="1"/>
    </xf>
    <xf fontId="24" fillId="0" borderId="0" numFmtId="0" xfId="0" applyFont="1" applyAlignment="1">
      <alignment horizontal="right"/>
    </xf>
    <xf fontId="20" fillId="33" borderId="0" numFmtId="0" xfId="0" applyFont="1" applyFill="1"/>
    <xf fontId="24" fillId="33" borderId="9" numFmtId="0" xfId="0" applyFont="1" applyFill="1" applyBorder="1" applyAlignment="1">
      <alignment horizontal="center" vertical="center" wrapText="1"/>
    </xf>
    <xf fontId="24" fillId="33" borderId="10" numFmtId="0" xfId="0" applyFont="1" applyFill="1" applyBorder="1" applyAlignment="1">
      <alignment horizontal="center" wrapText="1"/>
    </xf>
    <xf fontId="24" fillId="33" borderId="10" numFmtId="0" xfId="0" applyFont="1" applyFill="1" applyBorder="1" applyAlignment="1">
      <alignment horizontal="center"/>
    </xf>
    <xf fontId="20" fillId="33" borderId="10" numFmtId="0" xfId="0" applyFont="1" applyFill="1" applyBorder="1" applyAlignment="1">
      <alignment horizontal="center"/>
    </xf>
    <xf fontId="20" fillId="33" borderId="11" numFmtId="0" xfId="0" applyFont="1" applyFill="1" applyBorder="1" applyAlignment="1">
      <alignment horizontal="center"/>
    </xf>
    <xf fontId="0" fillId="0" borderId="11" numFmtId="0" xfId="0" applyBorder="1" applyAlignment="1">
      <alignment horizontal="center"/>
    </xf>
    <xf fontId="20" fillId="0" borderId="10" numFmtId="0" xfId="0" applyFont="1" applyBorder="1" applyAlignment="1">
      <alignment horizontal="center"/>
    </xf>
    <xf fontId="24" fillId="33" borderId="12" numFmtId="0" xfId="0" applyFont="1" applyFill="1" applyBorder="1" applyAlignment="1">
      <alignment horizontal="center" vertical="center" wrapText="1"/>
    </xf>
    <xf fontId="24" fillId="33" borderId="13" numFmtId="0" xfId="0" applyFont="1" applyFill="1" applyBorder="1" applyAlignment="1">
      <alignment horizontal="center" vertical="center" wrapText="1"/>
    </xf>
    <xf fontId="25" fillId="33" borderId="10" numFmtId="0" xfId="0" applyFont="1" applyFill="1" applyBorder="1" applyAlignment="1">
      <alignment horizontal="center" wrapText="1"/>
    </xf>
    <xf fontId="26" fillId="33" borderId="10" numFmtId="0" xfId="0" applyFont="1" applyFill="1" applyBorder="1" applyAlignment="1">
      <alignment horizontal="center" wrapText="1"/>
    </xf>
    <xf fontId="26" fillId="33" borderId="9" numFmtId="0" xfId="0" applyFont="1" applyFill="1" applyBorder="1" applyAlignment="1">
      <alignment horizontal="center" wrapText="1"/>
    </xf>
    <xf fontId="20" fillId="0" borderId="9" numFmtId="0" xfId="0" applyFont="1" applyBorder="1" applyAlignment="1">
      <alignment horizontal="center"/>
    </xf>
    <xf fontId="0" fillId="0" borderId="10" numFmtId="0" xfId="0" applyBorder="1"/>
    <xf fontId="20" fillId="33" borderId="9" numFmtId="0" xfId="0" applyFont="1" applyFill="1" applyBorder="1" applyAlignment="1">
      <alignment wrapText="1"/>
    </xf>
    <xf fontId="20" fillId="33" borderId="9" numFmtId="49" xfId="0" applyNumberFormat="1" applyFont="1" applyFill="1" applyBorder="1" applyAlignment="1">
      <alignment horizontal="center" wrapText="1"/>
    </xf>
    <xf fontId="20" fillId="33" borderId="10" numFmtId="49" xfId="0" applyNumberFormat="1" applyFont="1" applyFill="1" applyBorder="1" applyAlignment="1">
      <alignment horizontal="center" wrapText="1"/>
    </xf>
    <xf fontId="20" fillId="33" borderId="10" numFmtId="164" xfId="0" applyNumberFormat="1" applyFont="1" applyFill="1" applyBorder="1" applyAlignment="1">
      <alignment horizontal="center"/>
    </xf>
    <xf fontId="20" fillId="0" borderId="10" numFmtId="0" xfId="0" applyFont="1" applyBorder="1"/>
    <xf fontId="20" fillId="0" borderId="10" numFmtId="164" xfId="0" applyNumberFormat="1" applyFont="1" applyBorder="1" applyAlignment="1">
      <alignment horizontal="center"/>
    </xf>
    <xf fontId="20" fillId="0" borderId="10" numFmtId="164" xfId="0" applyNumberFormat="1" applyFont="1" applyBorder="1"/>
    <xf fontId="20" fillId="0" borderId="0" numFmtId="164" xfId="0" applyNumberFormat="1" applyFont="1" applyAlignment="1">
      <alignment horizontal="center"/>
    </xf>
    <xf fontId="0" fillId="0" borderId="0" numFmtId="164" xfId="0" applyNumberFormat="1"/>
    <xf fontId="0" fillId="0" borderId="0" numFmtId="165" xfId="0" applyNumberFormat="1"/>
    <xf fontId="20" fillId="0" borderId="10" numFmtId="165" xfId="0" applyNumberFormat="1" applyFont="1" applyBorder="1" applyAlignment="1">
      <alignment horizontal="center"/>
    </xf>
    <xf fontId="20" fillId="33" borderId="10" numFmtId="0" xfId="0" applyFont="1" applyFill="1" applyBorder="1" applyAlignment="1">
      <alignment horizontal="center" vertical="top" wrapText="1"/>
    </xf>
    <xf fontId="20" fillId="33" borderId="10" numFmtId="0" xfId="0" applyFont="1" applyFill="1" applyBorder="1" applyAlignment="1">
      <alignment vertical="top" wrapText="1"/>
    </xf>
    <xf fontId="27" fillId="33" borderId="10" numFmtId="49" xfId="0" applyNumberFormat="1" applyFont="1" applyFill="1" applyBorder="1"/>
    <xf fontId="20" fillId="33" borderId="10" numFmtId="49" xfId="0" applyNumberFormat="1" applyFont="1" applyFill="1" applyBorder="1"/>
    <xf fontId="20" fillId="33" borderId="10" numFmtId="49" xfId="0" applyNumberFormat="1" applyFont="1" applyFill="1" applyBorder="1" applyAlignment="1">
      <alignment horizontal="center"/>
    </xf>
    <xf fontId="20" fillId="33" borderId="10" numFmtId="0" xfId="0" applyFont="1" applyFill="1" applyBorder="1" applyAlignment="1">
      <alignment wrapText="1"/>
    </xf>
    <xf fontId="20" fillId="34" borderId="10" numFmtId="164" xfId="0" applyNumberFormat="1" applyFont="1" applyFill="1" applyBorder="1" applyAlignment="1">
      <alignment horizontal="center"/>
    </xf>
    <xf fontId="20" fillId="33" borderId="10" numFmtId="0" xfId="0" applyFont="1" applyFill="1" applyBorder="1"/>
    <xf fontId="20" fillId="0" borderId="10" numFmtId="49" xfId="49" applyNumberFormat="1" applyFont="1" applyBorder="1" applyAlignment="1" applyProtection="1">
      <alignment horizontal="left" vertical="top" wrapText="1"/>
      <protection hidden="1"/>
    </xf>
    <xf fontId="20" fillId="33" borderId="10" numFmtId="166" xfId="0" applyNumberFormat="1" applyFont="1" applyFill="1" applyBorder="1"/>
    <xf fontId="28" fillId="33" borderId="10" numFmtId="0" xfId="0" applyFont="1" applyFill="1" applyBorder="1" applyAlignment="1">
      <alignment wrapText="1"/>
    </xf>
    <xf fontId="20" fillId="0" borderId="10" numFmtId="49" xfId="0" applyNumberFormat="1" applyFont="1" applyBorder="1" applyAlignment="1">
      <alignment horizontal="left" vertical="top" wrapText="1"/>
    </xf>
    <xf fontId="20" fillId="33" borderId="10" numFmtId="0" xfId="0" applyFont="1" applyFill="1" applyBorder="1" applyAlignment="1">
      <alignment horizontal="left" wrapText="1"/>
    </xf>
    <xf fontId="28" fillId="33" borderId="10" numFmtId="2" xfId="0" applyNumberFormat="1" applyFont="1" applyFill="1" applyBorder="1" applyAlignment="1">
      <alignment wrapText="1"/>
    </xf>
    <xf fontId="20" fillId="33" borderId="0" numFmtId="167" xfId="0" applyNumberFormat="1" applyFont="1" applyFill="1" applyAlignment="1">
      <alignment wrapText="1"/>
    </xf>
    <xf fontId="20" fillId="33" borderId="10" numFmtId="167" xfId="0" applyNumberFormat="1" applyFont="1" applyFill="1" applyBorder="1" applyAlignment="1">
      <alignment wrapText="1"/>
    </xf>
    <xf fontId="20" fillId="33" borderId="10" numFmtId="2" xfId="0" applyNumberFormat="1" applyFont="1" applyFill="1" applyBorder="1" applyAlignment="1">
      <alignment wrapText="1"/>
    </xf>
    <xf fontId="20" fillId="0" borderId="10" numFmtId="0" xfId="0" applyFont="1" applyBorder="1" applyAlignment="1">
      <alignment wrapText="1"/>
    </xf>
    <xf fontId="20" fillId="33" borderId="10" numFmtId="49" xfId="0" applyNumberFormat="1" applyFont="1" applyFill="1" applyBorder="1" applyAlignment="1">
      <alignment wrapText="1"/>
    </xf>
    <xf fontId="20" fillId="0" borderId="10" numFmtId="0" xfId="49" applyFont="1" applyBorder="1" applyAlignment="1" applyProtection="1">
      <alignment horizontal="left" vertical="top" wrapText="1"/>
      <protection hidden="1"/>
    </xf>
    <xf fontId="20" fillId="33" borderId="10" numFmtId="0" xfId="0" applyFont="1" applyFill="1" applyBorder="1" applyAlignment="1">
      <alignment horizontal="left" vertical="top" wrapText="1"/>
    </xf>
    <xf fontId="20" fillId="33" borderId="10" numFmtId="2" xfId="0" applyNumberFormat="1" applyFont="1" applyFill="1" applyBorder="1" applyAlignment="1">
      <alignment vertical="top" wrapText="1"/>
    </xf>
    <xf fontId="20" fillId="0" borderId="10" numFmtId="49" xfId="49" applyNumberFormat="1" applyFont="1" applyBorder="1" applyAlignment="1" applyProtection="1">
      <alignment vertical="top" wrapText="1"/>
      <protection hidden="1"/>
    </xf>
    <xf fontId="20" fillId="0" borderId="10" numFmtId="49" xfId="0" applyNumberFormat="1" applyFont="1" applyBorder="1" applyAlignment="1">
      <alignment horizontal="center" wrapText="1"/>
    </xf>
    <xf fontId="20" fillId="0" borderId="10" numFmtId="49" xfId="0" applyNumberFormat="1" applyFont="1" applyBorder="1" applyAlignment="1">
      <alignment horizontal="center"/>
    </xf>
    <xf fontId="20" fillId="0" borderId="13" numFmtId="0" xfId="0" applyFont="1" applyBorder="1" applyAlignment="1">
      <alignment wrapText="1"/>
    </xf>
    <xf fontId="20" fillId="33" borderId="13" numFmtId="0" xfId="0" applyFont="1" applyFill="1" applyBorder="1" applyAlignment="1">
      <alignment wrapText="1"/>
    </xf>
    <xf fontId="20" fillId="0" borderId="13" numFmtId="49" xfId="49" applyNumberFormat="1" applyFont="1" applyBorder="1" applyAlignment="1" applyProtection="1">
      <alignment horizontal="left" vertical="top" wrapText="1"/>
      <protection hidden="1"/>
    </xf>
    <xf fontId="20" fillId="34" borderId="10" numFmtId="0" xfId="0" applyFont="1" applyFill="1" applyBorder="1"/>
    <xf fontId="0" fillId="31" borderId="0" numFmtId="0" xfId="0" applyFill="1"/>
    <xf fontId="0" fillId="30" borderId="0" numFmtId="165" xfId="0" applyNumberFormat="1" applyFill="1"/>
    <xf fontId="20" fillId="33" borderId="10" numFmtId="164" xfId="0" applyNumberFormat="1" applyFont="1" applyFill="1" applyBorder="1"/>
    <xf fontId="20" fillId="33" borderId="0" numFmtId="164" xfId="0" applyNumberFormat="1" applyFont="1" applyFill="1" applyAlignment="1">
      <alignment horizontal="center"/>
    </xf>
    <xf fontId="24" fillId="33" borderId="10" numFmtId="0" xfId="0" applyFont="1" applyFill="1" applyBorder="1" applyAlignment="1">
      <alignment vertical="top" wrapText="1"/>
    </xf>
    <xf fontId="20" fillId="33" borderId="9" numFmtId="0" xfId="0" applyFont="1" applyFill="1" applyBorder="1" applyAlignment="1">
      <alignment vertical="top" wrapText="1"/>
    </xf>
    <xf fontId="20" fillId="33" borderId="9" numFmtId="49" xfId="0" applyNumberFormat="1" applyFont="1" applyFill="1" applyBorder="1" applyAlignment="1">
      <alignment horizontal="center"/>
    </xf>
    <xf fontId="0" fillId="0" borderId="10" numFmtId="164" xfId="0" applyNumberFormat="1" applyBorder="1"/>
    <xf fontId="0" fillId="0" borderId="10" numFmtId="165" xfId="0" applyNumberFormat="1" applyBorder="1" applyAlignment="1">
      <alignment horizontal="center"/>
    </xf>
    <xf fontId="0" fillId="0" borderId="10" numFmtId="165" xfId="0" applyNumberFormat="1" applyBorder="1"/>
    <xf fontId="20" fillId="33" borderId="0" numFmtId="0" xfId="0" applyFont="1" applyFill="1" applyAlignment="1">
      <alignment wrapText="1"/>
    </xf>
    <xf fontId="0" fillId="0" borderId="0" numFmtId="167" xfId="0" applyNumberFormat="1"/>
    <xf fontId="21" fillId="33" borderId="0" numFmtId="0" xfId="0" applyFont="1" applyFill="1" applyAlignment="1">
      <alignment wrapText="1"/>
    </xf>
    <xf fontId="29" fillId="0" borderId="0" numFmtId="0" xfId="0" applyFont="1"/>
    <xf fontId="21" fillId="0" borderId="0" numFmtId="165" xfId="0" applyNumberFormat="1" applyFont="1" applyAlignment="1">
      <alignment horizontal="right"/>
    </xf>
    <xf fontId="29" fillId="33" borderId="0" numFmtId="0" xfId="0" applyFont="1" applyFill="1"/>
  </cellXfs>
  <cellStyles count="50">
    <cellStyle name="Обычный" xfId="0" builtinId="0"/>
    <cellStyle name="Запятая" xfId="1" builtinId="3"/>
    <cellStyle name="Денежный" xfId="2" builtinId="4"/>
    <cellStyle name="Процент" xfId="3" builtinId="5"/>
    <cellStyle name="Запятая [0]" xfId="4" builtinId="6"/>
    <cellStyle name="Денежный [0]" xfId="5" builtinId="7"/>
    <cellStyle name="Гиперссылка" xfId="6" builtinId="8"/>
    <cellStyle name="Открывавшаяся гиперссылка" xfId="7" builtinId="9"/>
    <cellStyle name="Примечание" xfId="8" builtinId="10"/>
    <cellStyle name="Предупреждающий текст" xfId="9" builtinId="11"/>
    <cellStyle name="Заголовок" xfId="10" builtinId="15"/>
    <cellStyle name="Пояснительный текст" xfId="11" builtinId="53"/>
    <cellStyle name="Заголовок 1" xfId="12" builtinId="16"/>
    <cellStyle name="Заголовок 2" xfId="13" builtinId="17"/>
    <cellStyle name="Заголовок 3" xfId="14" builtinId="18"/>
    <cellStyle name="Заголовок 4" xfId="15" builtinId="19"/>
    <cellStyle name="Ввод" xfId="16" builtinId="20"/>
    <cellStyle name="Вывод" xfId="17" builtinId="21"/>
    <cellStyle name="Вычисление" xfId="18" builtinId="22"/>
    <cellStyle name="Проверить ячейку" xfId="19" builtinId="23"/>
    <cellStyle name="Связанная ячейка" xfId="20" builtinId="24"/>
    <cellStyle name="Итого" xfId="21" builtinId="25"/>
    <cellStyle name="Хороший" xfId="22" builtinId="26"/>
    <cellStyle name="Плохой" xfId="23" builtinId="27"/>
    <cellStyle name="Нейтральный" xfId="24" builtinId="28"/>
    <cellStyle name="Акцент1" xfId="25" builtinId="29"/>
    <cellStyle name="20% — Акцент1" xfId="26" builtinId="30"/>
    <cellStyle name="40% — Акцент1" xfId="27" builtinId="31"/>
    <cellStyle name="60% — Акцент1" xfId="28" builtinId="32"/>
    <cellStyle name="Акцент2" xfId="29" builtinId="33"/>
    <cellStyle name="20% — Акцент2" xfId="30" builtinId="34"/>
    <cellStyle name="40% — Акцент2" xfId="31" builtinId="35"/>
    <cellStyle name="60% — Акцент2" xfId="32" builtinId="36"/>
    <cellStyle name="Акцент3" xfId="33" builtinId="37"/>
    <cellStyle name="20% — Акцент3" xfId="34" builtinId="38"/>
    <cellStyle name="40% — Акцент3" xfId="35" builtinId="39"/>
    <cellStyle name="60% — Акцент3" xfId="36" builtinId="40"/>
    <cellStyle name="Акцент4" xfId="37" builtinId="41"/>
    <cellStyle name="20% — Акцент4" xfId="38" builtinId="42"/>
    <cellStyle name="40% — Акцент4" xfId="39" builtinId="43"/>
    <cellStyle name="60% — Акцент4" xfId="40" builtinId="44"/>
    <cellStyle name="Акцент5" xfId="41" builtinId="45"/>
    <cellStyle name="20% — Акцент5" xfId="42" builtinId="46"/>
    <cellStyle name="40% — Акцент5" xfId="43" builtinId="47"/>
    <cellStyle name="60% — Акцент5" xfId="44" builtinId="48"/>
    <cellStyle name="Акцент6" xfId="45" builtinId="49"/>
    <cellStyle name="20% — Акцент6" xfId="46" builtinId="50"/>
    <cellStyle name="40% — Акцент6" xfId="47" builtinId="51"/>
    <cellStyle name="60% — Акцент6" xfId="48" builtinId="52"/>
    <cellStyle name="Обычный 2" xfI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topLeftCell="A2" zoomScale="100" workbookViewId="0">
      <selection activeCell="D15" activeCellId="0" sqref="D15:G15"/>
    </sheetView>
  </sheetViews>
  <sheetFormatPr defaultColWidth="9" defaultRowHeight="12.75"/>
  <cols>
    <col customWidth="1" min="1" max="1" style="1" width="46.428571428571402"/>
    <col customWidth="1" min="2" max="2" width="8.8571428571428594"/>
    <col customWidth="1" min="5" max="5" width="16"/>
    <col customWidth="1" min="6" max="6" width="11.1428571428571"/>
    <col customWidth="1" hidden="1" min="7" max="7" style="1" width="13.285714285714301"/>
    <col customWidth="1" hidden="1" min="8" max="8" width="11.714285714285699"/>
    <col customWidth="1" hidden="1" min="9" max="9" width="11.285714285714301"/>
    <col customWidth="1" hidden="1" min="10" max="10" style="2" width="12.5714285714286"/>
    <col customWidth="1" hidden="1" min="11" max="11" width="12"/>
    <col customWidth="1" hidden="1" min="12" max="12" width="9.1428571428571406"/>
    <col customWidth="1" hidden="1" min="13" max="13" width="11.8571428571429"/>
    <col customWidth="1" hidden="1" min="14" max="14" width="13"/>
    <col customWidth="1" hidden="1" min="15" max="15" width="11.714285714285699"/>
    <col customWidth="1" hidden="1" min="16" max="16" width="12.285714285714301"/>
    <col customWidth="1" hidden="1" min="17" max="17" width="10.8571428571429"/>
    <col customWidth="1" hidden="1" min="18" max="18" width="11.1428571428571"/>
    <col customWidth="1" hidden="1" min="19" max="21" style="3" width="13.285714285714301"/>
    <col customWidth="1" hidden="1" min="22" max="22" width="11.1428571428571"/>
    <col customWidth="1" hidden="1" min="23" max="23" width="9.1428571428571406"/>
    <col customWidth="1" hidden="1" min="24" max="24" width="11.714285714285699"/>
    <col customWidth="1" hidden="1" min="25" max="25" width="10.714285714285699"/>
    <col customWidth="1" hidden="1" min="26" max="26" width="11.8571428571429"/>
    <col customWidth="1" hidden="1" min="27" max="27" width="11.5714285714286"/>
    <col customWidth="1" hidden="1" min="28" max="28" width="9.1428571428571406"/>
    <col customWidth="1" hidden="1" min="29" max="29" style="4" width="10.5714285714286"/>
    <col customWidth="1" hidden="1" min="30" max="30" width="13"/>
    <col customWidth="1" hidden="1" min="31" max="31" width="9.1428571428571406"/>
    <col customWidth="1" hidden="1" min="32" max="32" width="9.5714285714285694"/>
    <col customWidth="1" hidden="1" min="33" max="33" width="13.4285714285714"/>
    <col customWidth="1" hidden="1" min="34" max="34" width="11.285714285714301"/>
    <col customWidth="1" hidden="1" min="35" max="35" width="11"/>
    <col customWidth="1" hidden="1" min="36" max="36" width="11.5714285714286"/>
    <col customWidth="1" hidden="1" min="37" max="37" width="9.5714285714285694"/>
    <col customWidth="1" min="38" max="38" width="10.714285714285699"/>
    <col customWidth="1" min="39" max="39" width="12.285714285714301"/>
  </cols>
  <sheetData>
    <row r="1" hidden="1"/>
    <row r="2" ht="17.25">
      <c r="D2" s="5" t="s">
        <v>0</v>
      </c>
      <c r="E2" s="5"/>
      <c r="F2" s="5"/>
      <c r="G2" s="5"/>
    </row>
    <row r="3" ht="17.25">
      <c r="D3" s="6" t="s">
        <v>1</v>
      </c>
      <c r="E3" s="6"/>
      <c r="F3" s="6"/>
      <c r="G3" s="6"/>
    </row>
    <row r="4" ht="17.25">
      <c r="D4" s="7" t="s">
        <v>2</v>
      </c>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row>
    <row r="5" ht="17.25">
      <c r="D5" s="6" t="s">
        <v>3</v>
      </c>
      <c r="E5" s="6"/>
      <c r="F5" s="6"/>
      <c r="G5" s="6"/>
      <c r="H5" s="6"/>
      <c r="I5" s="6"/>
      <c r="J5" s="6"/>
      <c r="K5" s="6"/>
      <c r="L5" s="6"/>
      <c r="M5" s="6"/>
      <c r="N5" s="6"/>
      <c r="O5" s="6"/>
      <c r="P5" s="6"/>
      <c r="Q5" s="6"/>
      <c r="R5" s="6"/>
      <c r="S5" s="6"/>
      <c r="T5" s="7"/>
      <c r="U5" s="7"/>
    </row>
    <row r="6" ht="17.25">
      <c r="D6" s="7" t="s">
        <v>4</v>
      </c>
      <c r="E6" s="7"/>
      <c r="F6" s="7"/>
      <c r="G6" s="7"/>
    </row>
    <row r="7" ht="17.25">
      <c r="D7" s="7" t="s">
        <v>5</v>
      </c>
      <c r="E7" s="7"/>
      <c r="F7" s="7"/>
      <c r="G7" s="7"/>
    </row>
    <row r="8">
      <c r="D8" s="8"/>
      <c r="E8" s="8"/>
      <c r="F8" s="8"/>
      <c r="G8" s="9"/>
    </row>
    <row r="9" ht="17.25">
      <c r="A9" s="10"/>
      <c r="B9" s="11"/>
      <c r="C9" s="7"/>
      <c r="D9" s="7" t="s">
        <v>6</v>
      </c>
      <c r="E9" s="7"/>
      <c r="F9" s="7"/>
      <c r="G9" s="7"/>
    </row>
    <row r="10" ht="17.25">
      <c r="A10" s="10"/>
      <c r="B10" s="11"/>
      <c r="C10" s="7"/>
      <c r="D10" s="7" t="s">
        <v>7</v>
      </c>
      <c r="E10" s="7"/>
      <c r="F10" s="7"/>
      <c r="G10" s="7"/>
    </row>
    <row r="11" ht="17.25">
      <c r="A11" s="10"/>
      <c r="B11" s="11"/>
      <c r="C11" s="7"/>
      <c r="D11" s="7" t="s">
        <v>8</v>
      </c>
      <c r="E11" s="7"/>
      <c r="F11" s="7"/>
      <c r="G11" s="7"/>
    </row>
    <row r="12" ht="17.25">
      <c r="A12" s="10"/>
      <c r="B12" s="11"/>
      <c r="C12" s="6"/>
      <c r="D12" s="7" t="s">
        <v>2</v>
      </c>
      <c r="E12" s="7"/>
      <c r="F12" s="7"/>
      <c r="G12" s="7"/>
    </row>
    <row r="13" ht="17.25">
      <c r="A13" s="12"/>
      <c r="B13" s="11"/>
      <c r="C13" s="6"/>
      <c r="D13" s="6" t="s">
        <v>3</v>
      </c>
      <c r="E13" s="6"/>
      <c r="F13" s="6"/>
      <c r="G13" s="6"/>
    </row>
    <row r="14" ht="17.25">
      <c r="A14" s="12"/>
      <c r="B14" s="11"/>
      <c r="C14" s="6"/>
      <c r="D14" s="7" t="s">
        <v>4</v>
      </c>
      <c r="E14" s="7"/>
      <c r="F14" s="7"/>
      <c r="G14" s="7"/>
    </row>
    <row r="15" ht="18" customHeight="1">
      <c r="A15" s="10"/>
      <c r="B15" s="11"/>
      <c r="C15" s="6"/>
      <c r="D15" s="7" t="s">
        <v>9</v>
      </c>
      <c r="E15" s="7"/>
      <c r="F15" s="7"/>
      <c r="G15" s="7"/>
    </row>
    <row r="16" ht="17.25">
      <c r="A16" s="13"/>
      <c r="B16" s="14"/>
      <c r="C16" s="14"/>
      <c r="D16" s="15"/>
      <c r="E16" s="15"/>
      <c r="F16" s="15"/>
    </row>
    <row r="17" ht="18.75" hidden="1">
      <c r="A17" s="13"/>
      <c r="B17" s="14"/>
      <c r="C17" s="14"/>
      <c r="D17" s="15"/>
      <c r="E17" s="15"/>
      <c r="F17" s="15"/>
    </row>
    <row r="18" ht="42" customHeight="1">
      <c r="A18" s="16" t="s">
        <v>10</v>
      </c>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row>
    <row r="19" ht="15">
      <c r="A19" s="13"/>
      <c r="B19" s="14"/>
      <c r="C19" s="14"/>
      <c r="D19" s="14"/>
      <c r="E19" s="17"/>
      <c r="F19" s="17"/>
      <c r="G19" s="18" t="s">
        <v>11</v>
      </c>
      <c r="J19" s="18" t="s">
        <v>11</v>
      </c>
    </row>
    <row r="20" ht="15">
      <c r="A20" s="19" t="s">
        <v>12</v>
      </c>
      <c r="B20" s="20" t="s">
        <v>13</v>
      </c>
      <c r="C20" s="20" t="s">
        <v>14</v>
      </c>
      <c r="D20" s="20"/>
      <c r="E20" s="20"/>
      <c r="F20" s="20"/>
      <c r="G20" s="21" t="s">
        <v>15</v>
      </c>
      <c r="J20" s="22" t="s">
        <v>15</v>
      </c>
      <c r="M20" s="22" t="s">
        <v>15</v>
      </c>
      <c r="P20" s="22" t="s">
        <v>15</v>
      </c>
      <c r="S20" s="22" t="s">
        <v>15</v>
      </c>
      <c r="T20" s="23"/>
      <c r="U20" s="23"/>
      <c r="V20" s="24"/>
      <c r="W20" s="2"/>
      <c r="X20" s="22" t="s">
        <v>15</v>
      </c>
      <c r="Z20" s="22" t="s">
        <v>15</v>
      </c>
      <c r="AG20" s="22" t="s">
        <v>15</v>
      </c>
      <c r="AH20" s="24"/>
      <c r="AI20" s="22" t="s">
        <v>15</v>
      </c>
      <c r="AL20" s="25" t="s">
        <v>15</v>
      </c>
    </row>
    <row r="21" ht="15">
      <c r="A21" s="26"/>
      <c r="B21" s="20"/>
      <c r="C21" s="20" t="s">
        <v>16</v>
      </c>
      <c r="D21" s="20" t="s">
        <v>17</v>
      </c>
      <c r="E21" s="20" t="s">
        <v>18</v>
      </c>
      <c r="F21" s="20" t="s">
        <v>19</v>
      </c>
      <c r="G21" s="21"/>
      <c r="J21" s="22"/>
      <c r="M21" s="22"/>
      <c r="P21" s="22"/>
      <c r="Q21" t="s">
        <v>20</v>
      </c>
      <c r="S21" s="22"/>
      <c r="T21" s="23"/>
      <c r="U21" s="23"/>
      <c r="V21" s="24"/>
      <c r="W21" s="2"/>
      <c r="X21" s="22"/>
      <c r="Z21" s="22"/>
      <c r="AG21" s="22"/>
      <c r="AH21" s="24"/>
      <c r="AI21" s="22"/>
      <c r="AL21" s="25"/>
    </row>
    <row r="22" ht="45.75" customHeight="1">
      <c r="A22" s="27"/>
      <c r="B22" s="20"/>
      <c r="C22" s="20"/>
      <c r="D22" s="20"/>
      <c r="E22" s="20"/>
      <c r="F22" s="20"/>
      <c r="G22" s="21"/>
      <c r="J22" s="22"/>
      <c r="M22" s="22"/>
      <c r="P22" s="22"/>
      <c r="S22" s="22"/>
      <c r="T22" s="23" t="s">
        <v>21</v>
      </c>
      <c r="U22" s="23"/>
      <c r="V22" s="24"/>
      <c r="W22" s="2"/>
      <c r="X22" s="22"/>
      <c r="Z22" s="22"/>
      <c r="AG22" s="22"/>
      <c r="AH22" s="24"/>
      <c r="AI22" s="22"/>
      <c r="AL22" s="25"/>
    </row>
    <row r="23" ht="15">
      <c r="A23" s="28">
        <v>1</v>
      </c>
      <c r="B23" s="29">
        <v>2</v>
      </c>
      <c r="C23" s="29">
        <v>3</v>
      </c>
      <c r="D23" s="29">
        <v>4</v>
      </c>
      <c r="E23" s="29">
        <v>5</v>
      </c>
      <c r="F23" s="30">
        <v>6</v>
      </c>
      <c r="G23" s="30">
        <v>7</v>
      </c>
      <c r="J23" s="31"/>
      <c r="P23" s="30">
        <v>7</v>
      </c>
      <c r="S23" s="25"/>
      <c r="X23" s="32"/>
      <c r="Z23" s="30">
        <v>7</v>
      </c>
      <c r="AG23" s="30">
        <v>7</v>
      </c>
      <c r="AI23" s="32"/>
      <c r="AL23" s="32"/>
    </row>
    <row r="24" ht="15">
      <c r="A24" s="33" t="s">
        <v>22</v>
      </c>
      <c r="B24" s="34"/>
      <c r="C24" s="34"/>
      <c r="D24" s="34"/>
      <c r="E24" s="34"/>
      <c r="F24" s="35"/>
      <c r="G24" s="36">
        <v>2959063.7000000002</v>
      </c>
      <c r="H24" s="37">
        <v>63944.400000000001</v>
      </c>
      <c r="I24" s="37">
        <v>149196.39999999999</v>
      </c>
      <c r="J24" s="38">
        <f t="shared" ref="J24:J87" si="0">G24+H24+I24</f>
        <v>3172204.5</v>
      </c>
      <c r="K24" s="37">
        <v>99483.100000000006</v>
      </c>
      <c r="L24" s="37">
        <v>5621.6000000000004</v>
      </c>
      <c r="M24" s="39">
        <f t="shared" ref="M24:M87" si="1">J24+K24+L24</f>
        <v>3277309.2000000002</v>
      </c>
      <c r="N24" s="37"/>
      <c r="O24" s="37"/>
      <c r="P24" s="38">
        <f t="shared" ref="P24:P87" si="2">M24+O24</f>
        <v>3277309.2000000002</v>
      </c>
      <c r="Q24">
        <v>143949.79999999999</v>
      </c>
      <c r="R24">
        <v>55027.300000000003</v>
      </c>
      <c r="S24" s="38">
        <v>3476286.2999999998</v>
      </c>
      <c r="T24" s="40">
        <v>3513498.2000000002</v>
      </c>
      <c r="U24">
        <v>92970.699999999997</v>
      </c>
      <c r="V24">
        <f>SUM(V25:V730)</f>
        <v>91700</v>
      </c>
      <c r="W24">
        <f>SUM(W25:W730)</f>
        <v>38347.599999999999</v>
      </c>
      <c r="X24" s="38">
        <f t="shared" ref="X24:X87" si="3">T24+U24</f>
        <v>3606468.8999999999</v>
      </c>
      <c r="Z24" s="38">
        <f t="shared" ref="Z24:Z87" si="4">X24+Y24</f>
        <v>3606468.8999999999</v>
      </c>
      <c r="AA24">
        <f>SUM(AA25:AA730)</f>
        <v>6693.3999999999996</v>
      </c>
      <c r="AC24" s="4">
        <v>3634221.5</v>
      </c>
      <c r="AD24" s="41">
        <f t="shared" ref="AD24:AD87" si="5">AC24-Z24</f>
        <v>27752.599999999598</v>
      </c>
      <c r="AE24">
        <v>-21277.900000000001</v>
      </c>
      <c r="AF24" s="42">
        <f>AC24+AE24</f>
        <v>3612943.6000000001</v>
      </c>
      <c r="AG24" s="25">
        <v>3612943.5</v>
      </c>
      <c r="AI24" s="43">
        <f t="shared" ref="AI24:AI87" si="6">AG24+AH24</f>
        <v>3612943.5</v>
      </c>
      <c r="AJ24">
        <v>-23249.599999999999</v>
      </c>
      <c r="AK24">
        <v>57000</v>
      </c>
      <c r="AL24" s="43">
        <f t="shared" ref="AL24:AL87" si="7">AI24+AJ24+AK24</f>
        <v>3646693.8999999999</v>
      </c>
    </row>
    <row r="25" ht="45">
      <c r="A25" s="44" t="s">
        <v>23</v>
      </c>
      <c r="B25" s="35">
        <v>902</v>
      </c>
      <c r="C25" s="35"/>
      <c r="D25" s="35"/>
      <c r="E25" s="35"/>
      <c r="F25" s="35"/>
      <c r="G25" s="36">
        <v>884487.30000000005</v>
      </c>
      <c r="H25" s="37">
        <v>70922.800000000003</v>
      </c>
      <c r="I25" s="37">
        <v>123355.60000000001</v>
      </c>
      <c r="J25" s="38">
        <f t="shared" si="0"/>
        <v>1078765.7</v>
      </c>
      <c r="K25" s="37">
        <v>99483.100000000006</v>
      </c>
      <c r="L25" s="37">
        <v>5621.6000000000004</v>
      </c>
      <c r="M25" s="39">
        <f t="shared" si="1"/>
        <v>1183870.3999999999</v>
      </c>
      <c r="N25" s="37"/>
      <c r="O25" s="37">
        <v>5034.1999999999998</v>
      </c>
      <c r="P25" s="38">
        <f t="shared" si="2"/>
        <v>1188904.6000000001</v>
      </c>
      <c r="Q25">
        <v>53078.300000000003</v>
      </c>
      <c r="R25" s="42">
        <v>40569.699999999997</v>
      </c>
      <c r="S25" s="38">
        <f t="shared" ref="S25:T88" si="8">P25+Q25+R25</f>
        <v>1282552.6000000001</v>
      </c>
      <c r="T25" s="40">
        <v>1298469.3</v>
      </c>
      <c r="U25" s="40">
        <v>69685</v>
      </c>
      <c r="V25">
        <v>5.0999999999999996</v>
      </c>
      <c r="W25">
        <v>18903.200000000001</v>
      </c>
      <c r="X25" s="38">
        <f t="shared" si="3"/>
        <v>1368154.3</v>
      </c>
      <c r="Z25" s="38">
        <v>1373935.6000000001</v>
      </c>
      <c r="AC25" s="4">
        <v>1379725.8999999999</v>
      </c>
      <c r="AD25" s="41">
        <f t="shared" si="5"/>
        <v>5790.2999999998101</v>
      </c>
      <c r="AE25">
        <v>-16237.1</v>
      </c>
      <c r="AG25" s="25">
        <f t="shared" ref="AG25:AG88" si="9">AC25+AE25</f>
        <v>1363488.8</v>
      </c>
      <c r="AH25">
        <v>-1797</v>
      </c>
      <c r="AI25" s="43">
        <f t="shared" si="6"/>
        <v>1361691.8</v>
      </c>
      <c r="AJ25">
        <v>-23249.599999999999</v>
      </c>
      <c r="AK25">
        <v>36355</v>
      </c>
      <c r="AL25" s="43">
        <f t="shared" si="7"/>
        <v>1374797.2</v>
      </c>
    </row>
    <row r="26" ht="15">
      <c r="A26" s="45" t="s">
        <v>24</v>
      </c>
      <c r="B26" s="35">
        <v>902</v>
      </c>
      <c r="C26" s="35" t="s">
        <v>25</v>
      </c>
      <c r="D26" s="46"/>
      <c r="E26" s="47"/>
      <c r="F26" s="48"/>
      <c r="G26" s="36">
        <v>242871.20000000001</v>
      </c>
      <c r="H26" s="37">
        <v>25838.799999999999</v>
      </c>
      <c r="I26" s="37">
        <v>200.69999999999999</v>
      </c>
      <c r="J26" s="38">
        <f t="shared" si="0"/>
        <v>268910.70000000001</v>
      </c>
      <c r="K26" s="37"/>
      <c r="L26" s="37">
        <v>3291.0999999999999</v>
      </c>
      <c r="M26" s="39">
        <f t="shared" si="1"/>
        <v>272201.79999999999</v>
      </c>
      <c r="N26" s="37"/>
      <c r="O26" s="39"/>
      <c r="P26" s="38">
        <f t="shared" si="2"/>
        <v>272201.79999999999</v>
      </c>
      <c r="Q26">
        <v>1</v>
      </c>
      <c r="R26">
        <v>4926</v>
      </c>
      <c r="S26" s="38">
        <f t="shared" si="8"/>
        <v>277128.79999999999</v>
      </c>
      <c r="T26" s="40">
        <v>281151.79999999999</v>
      </c>
      <c r="U26" s="40">
        <v>7907.1000000000004</v>
      </c>
      <c r="X26" s="38">
        <f t="shared" si="3"/>
        <v>289058.90000000002</v>
      </c>
      <c r="Z26" s="38">
        <f t="shared" si="4"/>
        <v>289058.90000000002</v>
      </c>
      <c r="AC26" s="4">
        <v>291172.90000000002</v>
      </c>
      <c r="AD26" s="41">
        <f t="shared" si="5"/>
        <v>2114.00000000006</v>
      </c>
      <c r="AE26">
        <v>1116.4000000000001</v>
      </c>
      <c r="AG26" s="43">
        <f t="shared" si="9"/>
        <v>292289.29999999999</v>
      </c>
      <c r="AH26">
        <v>-5563</v>
      </c>
      <c r="AI26" s="43">
        <f t="shared" si="6"/>
        <v>286726.29999999999</v>
      </c>
      <c r="AK26">
        <v>5135</v>
      </c>
      <c r="AL26" s="43">
        <f t="shared" si="7"/>
        <v>291861.29999999999</v>
      </c>
    </row>
    <row r="27" ht="49.5" customHeight="1">
      <c r="A27" s="45" t="s">
        <v>26</v>
      </c>
      <c r="B27" s="35">
        <v>902</v>
      </c>
      <c r="C27" s="48" t="s">
        <v>25</v>
      </c>
      <c r="D27" s="48" t="s">
        <v>27</v>
      </c>
      <c r="E27" s="48"/>
      <c r="F27" s="48"/>
      <c r="G27" s="36">
        <v>3471.5</v>
      </c>
      <c r="H27" s="37"/>
      <c r="I27" s="37"/>
      <c r="J27" s="38">
        <f t="shared" si="0"/>
        <v>3471.5</v>
      </c>
      <c r="K27" s="37"/>
      <c r="L27" s="37"/>
      <c r="M27" s="39">
        <f t="shared" si="1"/>
        <v>3471.5</v>
      </c>
      <c r="N27" s="37"/>
      <c r="O27" s="37"/>
      <c r="P27" s="38">
        <f t="shared" si="2"/>
        <v>3471.5</v>
      </c>
      <c r="S27" s="38">
        <f t="shared" si="8"/>
        <v>3471.5</v>
      </c>
      <c r="T27" s="38">
        <f t="shared" si="8"/>
        <v>3471.5</v>
      </c>
      <c r="U27" s="40"/>
      <c r="X27" s="38">
        <f t="shared" si="3"/>
        <v>3471.5</v>
      </c>
      <c r="Z27" s="38">
        <f t="shared" si="4"/>
        <v>3471.5</v>
      </c>
      <c r="AC27" s="4">
        <v>3471.5</v>
      </c>
      <c r="AD27" s="41">
        <f t="shared" si="5"/>
        <v>0</v>
      </c>
      <c r="AG27" s="43">
        <f t="shared" si="9"/>
        <v>3471.5</v>
      </c>
      <c r="AI27" s="43">
        <f t="shared" si="6"/>
        <v>3471.5</v>
      </c>
      <c r="AL27" s="43">
        <f t="shared" si="7"/>
        <v>3471.5</v>
      </c>
    </row>
    <row r="28" ht="45">
      <c r="A28" s="49" t="s">
        <v>28</v>
      </c>
      <c r="B28" s="35">
        <v>902</v>
      </c>
      <c r="C28" s="48" t="s">
        <v>25</v>
      </c>
      <c r="D28" s="48" t="s">
        <v>27</v>
      </c>
      <c r="E28" s="48" t="s">
        <v>29</v>
      </c>
      <c r="F28" s="48"/>
      <c r="G28" s="36">
        <v>3471.5</v>
      </c>
      <c r="H28" s="37"/>
      <c r="I28" s="37"/>
      <c r="J28" s="38">
        <f t="shared" si="0"/>
        <v>3471.5</v>
      </c>
      <c r="K28" s="37"/>
      <c r="L28" s="37"/>
      <c r="M28" s="39">
        <f t="shared" si="1"/>
        <v>3471.5</v>
      </c>
      <c r="N28" s="37"/>
      <c r="O28" s="37"/>
      <c r="P28" s="38">
        <f t="shared" si="2"/>
        <v>3471.5</v>
      </c>
      <c r="S28" s="38">
        <f t="shared" si="8"/>
        <v>3471.5</v>
      </c>
      <c r="T28" s="38">
        <f t="shared" si="8"/>
        <v>3471.5</v>
      </c>
      <c r="U28" s="40"/>
      <c r="X28" s="38">
        <f t="shared" si="3"/>
        <v>3471.5</v>
      </c>
      <c r="Z28" s="38">
        <f t="shared" si="4"/>
        <v>3471.5</v>
      </c>
      <c r="AC28" s="4">
        <v>3471.5</v>
      </c>
      <c r="AD28" s="41">
        <f t="shared" si="5"/>
        <v>0</v>
      </c>
      <c r="AG28" s="43">
        <f t="shared" si="9"/>
        <v>3471.5</v>
      </c>
      <c r="AI28" s="43">
        <f t="shared" si="6"/>
        <v>3471.5</v>
      </c>
      <c r="AL28" s="43">
        <f t="shared" si="7"/>
        <v>3471.5</v>
      </c>
    </row>
    <row r="29" ht="30">
      <c r="A29" s="49" t="s">
        <v>30</v>
      </c>
      <c r="B29" s="35">
        <v>902</v>
      </c>
      <c r="C29" s="48" t="s">
        <v>25</v>
      </c>
      <c r="D29" s="48" t="s">
        <v>27</v>
      </c>
      <c r="E29" s="48" t="s">
        <v>31</v>
      </c>
      <c r="F29" s="48"/>
      <c r="G29" s="36">
        <v>3471.5</v>
      </c>
      <c r="H29" s="37"/>
      <c r="I29" s="37"/>
      <c r="J29" s="38">
        <f t="shared" si="0"/>
        <v>3471.5</v>
      </c>
      <c r="K29" s="37"/>
      <c r="L29" s="37"/>
      <c r="M29" s="39">
        <f t="shared" si="1"/>
        <v>3471.5</v>
      </c>
      <c r="N29" s="37"/>
      <c r="O29" s="37"/>
      <c r="P29" s="38">
        <f t="shared" si="2"/>
        <v>3471.5</v>
      </c>
      <c r="S29" s="38">
        <f t="shared" si="8"/>
        <v>3471.5</v>
      </c>
      <c r="T29" s="38">
        <f t="shared" si="8"/>
        <v>3471.5</v>
      </c>
      <c r="U29" s="40"/>
      <c r="X29" s="38">
        <f t="shared" si="3"/>
        <v>3471.5</v>
      </c>
      <c r="Z29" s="38">
        <f t="shared" si="4"/>
        <v>3471.5</v>
      </c>
      <c r="AC29" s="4">
        <v>3471.5</v>
      </c>
      <c r="AD29" s="41">
        <f t="shared" si="5"/>
        <v>0</v>
      </c>
      <c r="AG29" s="43">
        <f t="shared" si="9"/>
        <v>3471.5</v>
      </c>
      <c r="AI29" s="43">
        <f t="shared" si="6"/>
        <v>3471.5</v>
      </c>
      <c r="AL29" s="43">
        <f t="shared" si="7"/>
        <v>3471.5</v>
      </c>
    </row>
    <row r="30" ht="90">
      <c r="A30" s="49" t="s">
        <v>32</v>
      </c>
      <c r="B30" s="35">
        <v>902</v>
      </c>
      <c r="C30" s="48" t="s">
        <v>25</v>
      </c>
      <c r="D30" s="48" t="s">
        <v>27</v>
      </c>
      <c r="E30" s="48" t="s">
        <v>31</v>
      </c>
      <c r="F30" s="48">
        <v>100</v>
      </c>
      <c r="G30" s="36">
        <v>3471.5</v>
      </c>
      <c r="H30" s="37"/>
      <c r="I30" s="37"/>
      <c r="J30" s="38">
        <f t="shared" si="0"/>
        <v>3471.5</v>
      </c>
      <c r="K30" s="37"/>
      <c r="L30" s="37"/>
      <c r="M30" s="39">
        <f t="shared" si="1"/>
        <v>3471.5</v>
      </c>
      <c r="N30" s="37"/>
      <c r="O30" s="37"/>
      <c r="P30" s="38">
        <f t="shared" si="2"/>
        <v>3471.5</v>
      </c>
      <c r="S30" s="38">
        <f t="shared" si="8"/>
        <v>3471.5</v>
      </c>
      <c r="T30" s="38">
        <f t="shared" si="8"/>
        <v>3471.5</v>
      </c>
      <c r="U30" s="40"/>
      <c r="X30" s="38">
        <f t="shared" si="3"/>
        <v>3471.5</v>
      </c>
      <c r="Z30" s="38">
        <f t="shared" si="4"/>
        <v>3471.5</v>
      </c>
      <c r="AC30" s="4">
        <v>3471.5</v>
      </c>
      <c r="AD30" s="41">
        <f t="shared" si="5"/>
        <v>0</v>
      </c>
      <c r="AG30" s="43">
        <f t="shared" si="9"/>
        <v>3471.5</v>
      </c>
      <c r="AI30" s="43">
        <f t="shared" si="6"/>
        <v>3471.5</v>
      </c>
      <c r="AL30" s="43">
        <f t="shared" si="7"/>
        <v>3471.5</v>
      </c>
    </row>
    <row r="31" ht="60">
      <c r="A31" s="45" t="s">
        <v>33</v>
      </c>
      <c r="B31" s="35">
        <v>902</v>
      </c>
      <c r="C31" s="48" t="s">
        <v>25</v>
      </c>
      <c r="D31" s="48" t="s">
        <v>34</v>
      </c>
      <c r="E31" s="48"/>
      <c r="F31" s="48"/>
      <c r="G31" s="36">
        <v>60</v>
      </c>
      <c r="H31" s="37"/>
      <c r="I31" s="37"/>
      <c r="J31" s="38">
        <f t="shared" si="0"/>
        <v>60</v>
      </c>
      <c r="K31" s="37"/>
      <c r="L31" s="37"/>
      <c r="M31" s="39">
        <f t="shared" si="1"/>
        <v>60</v>
      </c>
      <c r="N31" s="37"/>
      <c r="O31" s="37"/>
      <c r="P31" s="38">
        <f t="shared" si="2"/>
        <v>60</v>
      </c>
      <c r="S31" s="38">
        <f t="shared" si="8"/>
        <v>60</v>
      </c>
      <c r="T31" s="38">
        <f t="shared" si="8"/>
        <v>60</v>
      </c>
      <c r="U31" s="40"/>
      <c r="X31" s="38">
        <f t="shared" si="3"/>
        <v>60</v>
      </c>
      <c r="Z31" s="38">
        <f t="shared" si="4"/>
        <v>60</v>
      </c>
      <c r="AC31" s="4">
        <v>60</v>
      </c>
      <c r="AD31" s="41">
        <f t="shared" si="5"/>
        <v>0</v>
      </c>
      <c r="AG31" s="43">
        <f t="shared" si="9"/>
        <v>60</v>
      </c>
      <c r="AI31" s="43">
        <f t="shared" si="6"/>
        <v>60</v>
      </c>
      <c r="AL31" s="43">
        <f t="shared" si="7"/>
        <v>60</v>
      </c>
    </row>
    <row r="32" ht="45">
      <c r="A32" s="49" t="s">
        <v>35</v>
      </c>
      <c r="B32" s="35">
        <v>902</v>
      </c>
      <c r="C32" s="48" t="s">
        <v>25</v>
      </c>
      <c r="D32" s="48" t="s">
        <v>34</v>
      </c>
      <c r="E32" s="48" t="s">
        <v>36</v>
      </c>
      <c r="F32" s="48"/>
      <c r="G32" s="36">
        <v>60</v>
      </c>
      <c r="H32" s="37"/>
      <c r="I32" s="37"/>
      <c r="J32" s="38">
        <f t="shared" si="0"/>
        <v>60</v>
      </c>
      <c r="K32" s="37"/>
      <c r="L32" s="37"/>
      <c r="M32" s="39">
        <f t="shared" si="1"/>
        <v>60</v>
      </c>
      <c r="N32" s="37"/>
      <c r="O32" s="37"/>
      <c r="P32" s="38">
        <f t="shared" si="2"/>
        <v>60</v>
      </c>
      <c r="S32" s="38">
        <f t="shared" si="8"/>
        <v>60</v>
      </c>
      <c r="T32" s="38">
        <f t="shared" si="8"/>
        <v>60</v>
      </c>
      <c r="U32" s="40"/>
      <c r="X32" s="38">
        <f t="shared" si="3"/>
        <v>60</v>
      </c>
      <c r="Z32" s="38">
        <f t="shared" si="4"/>
        <v>60</v>
      </c>
      <c r="AC32" s="4">
        <v>60</v>
      </c>
      <c r="AD32" s="41">
        <f t="shared" si="5"/>
        <v>0</v>
      </c>
      <c r="AG32" s="43">
        <f t="shared" si="9"/>
        <v>60</v>
      </c>
      <c r="AI32" s="43">
        <f t="shared" si="6"/>
        <v>60</v>
      </c>
      <c r="AL32" s="43">
        <f t="shared" si="7"/>
        <v>60</v>
      </c>
    </row>
    <row r="33" ht="45">
      <c r="A33" s="49" t="s">
        <v>37</v>
      </c>
      <c r="B33" s="35" t="s">
        <v>38</v>
      </c>
      <c r="C33" s="48" t="s">
        <v>25</v>
      </c>
      <c r="D33" s="48" t="s">
        <v>34</v>
      </c>
      <c r="E33" s="48" t="s">
        <v>39</v>
      </c>
      <c r="F33" s="48"/>
      <c r="G33" s="36">
        <v>60</v>
      </c>
      <c r="H33" s="37"/>
      <c r="I33" s="37"/>
      <c r="J33" s="38">
        <f t="shared" si="0"/>
        <v>60</v>
      </c>
      <c r="K33" s="37"/>
      <c r="L33" s="37"/>
      <c r="M33" s="39">
        <f t="shared" si="1"/>
        <v>60</v>
      </c>
      <c r="N33" s="37"/>
      <c r="O33" s="37"/>
      <c r="P33" s="38">
        <f t="shared" si="2"/>
        <v>60</v>
      </c>
      <c r="S33" s="38">
        <f t="shared" si="8"/>
        <v>60</v>
      </c>
      <c r="T33" s="38">
        <f t="shared" si="8"/>
        <v>60</v>
      </c>
      <c r="U33" s="40"/>
      <c r="X33" s="38">
        <f t="shared" si="3"/>
        <v>60</v>
      </c>
      <c r="Z33" s="38">
        <f t="shared" si="4"/>
        <v>60</v>
      </c>
      <c r="AC33" s="4">
        <v>60</v>
      </c>
      <c r="AD33" s="41">
        <f t="shared" si="5"/>
        <v>0</v>
      </c>
      <c r="AG33" s="43">
        <f t="shared" si="9"/>
        <v>60</v>
      </c>
      <c r="AI33" s="43">
        <f t="shared" si="6"/>
        <v>60</v>
      </c>
      <c r="AL33" s="43">
        <f t="shared" si="7"/>
        <v>60</v>
      </c>
    </row>
    <row r="34" ht="30">
      <c r="A34" s="49" t="s">
        <v>30</v>
      </c>
      <c r="B34" s="35">
        <v>902</v>
      </c>
      <c r="C34" s="48" t="s">
        <v>25</v>
      </c>
      <c r="D34" s="48" t="s">
        <v>34</v>
      </c>
      <c r="E34" s="48" t="s">
        <v>40</v>
      </c>
      <c r="F34" s="48"/>
      <c r="G34" s="36">
        <v>60</v>
      </c>
      <c r="H34" s="37"/>
      <c r="I34" s="37"/>
      <c r="J34" s="38">
        <f t="shared" si="0"/>
        <v>60</v>
      </c>
      <c r="K34" s="37"/>
      <c r="L34" s="37"/>
      <c r="M34" s="39">
        <f t="shared" si="1"/>
        <v>60</v>
      </c>
      <c r="N34" s="37"/>
      <c r="O34" s="37"/>
      <c r="P34" s="38">
        <f t="shared" si="2"/>
        <v>60</v>
      </c>
      <c r="S34" s="38">
        <f t="shared" si="8"/>
        <v>60</v>
      </c>
      <c r="T34" s="38">
        <f t="shared" si="8"/>
        <v>60</v>
      </c>
      <c r="U34" s="40"/>
      <c r="X34" s="38">
        <f t="shared" si="3"/>
        <v>60</v>
      </c>
      <c r="Z34" s="38">
        <f t="shared" si="4"/>
        <v>60</v>
      </c>
      <c r="AC34" s="4">
        <v>60</v>
      </c>
      <c r="AD34" s="41">
        <f t="shared" si="5"/>
        <v>0</v>
      </c>
      <c r="AG34" s="43">
        <f t="shared" si="9"/>
        <v>60</v>
      </c>
      <c r="AI34" s="43">
        <f t="shared" si="6"/>
        <v>60</v>
      </c>
      <c r="AL34" s="43">
        <f t="shared" si="7"/>
        <v>60</v>
      </c>
    </row>
    <row r="35" ht="45">
      <c r="A35" s="49" t="s">
        <v>41</v>
      </c>
      <c r="B35" s="35">
        <v>902</v>
      </c>
      <c r="C35" s="48" t="s">
        <v>25</v>
      </c>
      <c r="D35" s="48" t="s">
        <v>34</v>
      </c>
      <c r="E35" s="48" t="s">
        <v>40</v>
      </c>
      <c r="F35" s="48">
        <v>200</v>
      </c>
      <c r="G35" s="36">
        <v>60</v>
      </c>
      <c r="H35" s="37"/>
      <c r="I35" s="37"/>
      <c r="J35" s="38">
        <f t="shared" si="0"/>
        <v>60</v>
      </c>
      <c r="K35" s="37"/>
      <c r="L35" s="37"/>
      <c r="M35" s="39">
        <f t="shared" si="1"/>
        <v>60</v>
      </c>
      <c r="N35" s="37"/>
      <c r="O35" s="37"/>
      <c r="P35" s="38">
        <f t="shared" si="2"/>
        <v>60</v>
      </c>
      <c r="S35" s="38">
        <f t="shared" si="8"/>
        <v>60</v>
      </c>
      <c r="T35" s="38">
        <f t="shared" si="8"/>
        <v>60</v>
      </c>
      <c r="U35" s="40"/>
      <c r="X35" s="38">
        <f t="shared" si="3"/>
        <v>60</v>
      </c>
      <c r="Z35" s="38">
        <f t="shared" si="4"/>
        <v>60</v>
      </c>
      <c r="AC35" s="4">
        <v>60</v>
      </c>
      <c r="AD35" s="41">
        <f t="shared" si="5"/>
        <v>0</v>
      </c>
      <c r="AG35" s="43">
        <f t="shared" si="9"/>
        <v>60</v>
      </c>
      <c r="AI35" s="43">
        <f t="shared" si="6"/>
        <v>60</v>
      </c>
      <c r="AL35" s="43">
        <f t="shared" si="7"/>
        <v>60</v>
      </c>
    </row>
    <row r="36" ht="75">
      <c r="A36" s="45" t="s">
        <v>42</v>
      </c>
      <c r="B36" s="35">
        <v>902</v>
      </c>
      <c r="C36" s="48" t="s">
        <v>25</v>
      </c>
      <c r="D36" s="48" t="s">
        <v>43</v>
      </c>
      <c r="E36" s="48"/>
      <c r="F36" s="48"/>
      <c r="G36" s="36">
        <v>148564.10000000001</v>
      </c>
      <c r="H36" s="37"/>
      <c r="I36" s="37"/>
      <c r="J36" s="38">
        <f t="shared" si="0"/>
        <v>148564.10000000001</v>
      </c>
      <c r="K36" s="37"/>
      <c r="L36" s="37"/>
      <c r="M36" s="39">
        <f t="shared" si="1"/>
        <v>148564.10000000001</v>
      </c>
      <c r="N36" s="37"/>
      <c r="O36" s="37">
        <v>-4110</v>
      </c>
      <c r="P36" s="38">
        <f t="shared" si="2"/>
        <v>144454.10000000001</v>
      </c>
      <c r="Q36">
        <v>1</v>
      </c>
      <c r="R36">
        <v>-3729</v>
      </c>
      <c r="S36" s="38">
        <f t="shared" si="8"/>
        <v>140726.10000000001</v>
      </c>
      <c r="T36" s="40">
        <v>137489.10000000001</v>
      </c>
      <c r="U36" s="40">
        <v>5.0999999999999996</v>
      </c>
      <c r="X36" s="38">
        <f t="shared" si="3"/>
        <v>137494.20000000001</v>
      </c>
      <c r="Z36" s="50">
        <f t="shared" si="4"/>
        <v>137494.20000000001</v>
      </c>
      <c r="AC36" s="4">
        <v>137587.89999999999</v>
      </c>
      <c r="AD36" s="41">
        <f t="shared" si="5"/>
        <v>93.699999999982495</v>
      </c>
      <c r="AE36">
        <v>1116.4000000000001</v>
      </c>
      <c r="AG36" s="43">
        <f t="shared" si="9"/>
        <v>138704.29999999999</v>
      </c>
      <c r="AH36">
        <v>-2497</v>
      </c>
      <c r="AI36" s="43">
        <f t="shared" si="6"/>
        <v>136207.29999999999</v>
      </c>
      <c r="AL36" s="43">
        <f t="shared" si="7"/>
        <v>136207.29999999999</v>
      </c>
    </row>
    <row r="37" ht="45">
      <c r="A37" s="49" t="s">
        <v>44</v>
      </c>
      <c r="B37" s="35">
        <v>902</v>
      </c>
      <c r="C37" s="48" t="s">
        <v>25</v>
      </c>
      <c r="D37" s="48" t="s">
        <v>43</v>
      </c>
      <c r="E37" s="48" t="s">
        <v>45</v>
      </c>
      <c r="F37" s="48"/>
      <c r="G37" s="36">
        <v>148564.10000000001</v>
      </c>
      <c r="H37" s="37"/>
      <c r="I37" s="37"/>
      <c r="J37" s="38">
        <f t="shared" si="0"/>
        <v>148564.10000000001</v>
      </c>
      <c r="K37" s="37"/>
      <c r="L37" s="37"/>
      <c r="M37" s="39">
        <f t="shared" si="1"/>
        <v>148564.10000000001</v>
      </c>
      <c r="N37" s="37"/>
      <c r="O37" s="37">
        <v>-4110</v>
      </c>
      <c r="P37" s="38">
        <f t="shared" si="2"/>
        <v>144454.10000000001</v>
      </c>
      <c r="Q37">
        <v>1</v>
      </c>
      <c r="R37">
        <v>-3729</v>
      </c>
      <c r="S37" s="38">
        <f t="shared" si="8"/>
        <v>140726.10000000001</v>
      </c>
      <c r="T37" s="40">
        <v>137489.10000000001</v>
      </c>
      <c r="U37" s="40">
        <v>5.0999999999999996</v>
      </c>
      <c r="X37" s="38">
        <f t="shared" si="3"/>
        <v>137494.20000000001</v>
      </c>
      <c r="Z37" s="38">
        <f t="shared" si="4"/>
        <v>137494.20000000001</v>
      </c>
      <c r="AC37" s="4">
        <v>137587.89999999999</v>
      </c>
      <c r="AD37" s="41">
        <f t="shared" si="5"/>
        <v>93.699999999982495</v>
      </c>
      <c r="AE37">
        <v>1116.4000000000001</v>
      </c>
      <c r="AG37" s="43">
        <f t="shared" si="9"/>
        <v>138704.29999999999</v>
      </c>
      <c r="AH37">
        <v>-2497</v>
      </c>
      <c r="AI37" s="43">
        <f t="shared" si="6"/>
        <v>136207.29999999999</v>
      </c>
      <c r="AL37" s="43">
        <f t="shared" si="7"/>
        <v>136207.29999999999</v>
      </c>
    </row>
    <row r="38" ht="60">
      <c r="A38" s="49" t="s">
        <v>46</v>
      </c>
      <c r="B38" s="35">
        <v>902</v>
      </c>
      <c r="C38" s="48" t="s">
        <v>25</v>
      </c>
      <c r="D38" s="48" t="s">
        <v>43</v>
      </c>
      <c r="E38" s="48" t="s">
        <v>47</v>
      </c>
      <c r="F38" s="48"/>
      <c r="G38" s="36">
        <v>148564.10000000001</v>
      </c>
      <c r="H38" s="37"/>
      <c r="I38" s="37"/>
      <c r="J38" s="38">
        <f t="shared" si="0"/>
        <v>148564.10000000001</v>
      </c>
      <c r="K38" s="37"/>
      <c r="L38" s="37"/>
      <c r="M38" s="39">
        <f t="shared" si="1"/>
        <v>148564.10000000001</v>
      </c>
      <c r="N38" s="37"/>
      <c r="O38" s="37">
        <v>-4110</v>
      </c>
      <c r="P38" s="38">
        <f t="shared" si="2"/>
        <v>144454.10000000001</v>
      </c>
      <c r="Q38">
        <v>1</v>
      </c>
      <c r="R38">
        <v>-3729</v>
      </c>
      <c r="S38" s="38">
        <f t="shared" si="8"/>
        <v>140726.10000000001</v>
      </c>
      <c r="T38" s="40">
        <v>137489.10000000001</v>
      </c>
      <c r="U38" s="40">
        <v>5.0999999999999996</v>
      </c>
      <c r="X38" s="38">
        <f t="shared" si="3"/>
        <v>137494.20000000001</v>
      </c>
      <c r="Z38" s="38">
        <f t="shared" si="4"/>
        <v>137494.20000000001</v>
      </c>
      <c r="AC38" s="4">
        <v>137587.89999999999</v>
      </c>
      <c r="AD38" s="41">
        <f t="shared" si="5"/>
        <v>93.699999999982495</v>
      </c>
      <c r="AE38">
        <v>1116.4000000000001</v>
      </c>
      <c r="AG38" s="43">
        <f t="shared" si="9"/>
        <v>138704.29999999999</v>
      </c>
      <c r="AH38">
        <v>-2497</v>
      </c>
      <c r="AI38" s="43">
        <f t="shared" si="6"/>
        <v>136207.29999999999</v>
      </c>
      <c r="AL38" s="43">
        <f t="shared" si="7"/>
        <v>136207.29999999999</v>
      </c>
    </row>
    <row r="39" ht="45">
      <c r="A39" s="49" t="s">
        <v>23</v>
      </c>
      <c r="B39" s="35">
        <v>902</v>
      </c>
      <c r="C39" s="48" t="s">
        <v>25</v>
      </c>
      <c r="D39" s="48" t="s">
        <v>43</v>
      </c>
      <c r="E39" s="48" t="s">
        <v>48</v>
      </c>
      <c r="F39" s="48"/>
      <c r="G39" s="36">
        <v>148564.10000000001</v>
      </c>
      <c r="H39" s="37"/>
      <c r="I39" s="37"/>
      <c r="J39" s="38">
        <f t="shared" si="0"/>
        <v>148564.10000000001</v>
      </c>
      <c r="K39" s="37"/>
      <c r="L39" s="37"/>
      <c r="M39" s="39">
        <f t="shared" si="1"/>
        <v>148564.10000000001</v>
      </c>
      <c r="N39" s="37"/>
      <c r="O39" s="37">
        <v>-4110</v>
      </c>
      <c r="P39" s="38">
        <f t="shared" si="2"/>
        <v>144454.10000000001</v>
      </c>
      <c r="Q39">
        <v>1</v>
      </c>
      <c r="R39">
        <v>-3729</v>
      </c>
      <c r="S39" s="38">
        <f t="shared" si="8"/>
        <v>140726.10000000001</v>
      </c>
      <c r="T39" s="40">
        <v>137489.10000000001</v>
      </c>
      <c r="U39" s="40">
        <v>5.0999999999999996</v>
      </c>
      <c r="X39" s="38">
        <f t="shared" si="3"/>
        <v>137494.20000000001</v>
      </c>
      <c r="Z39" s="38">
        <f t="shared" si="4"/>
        <v>137494.20000000001</v>
      </c>
      <c r="AC39" s="4">
        <v>137587.89999999999</v>
      </c>
      <c r="AD39" s="41">
        <f t="shared" si="5"/>
        <v>93.699999999982495</v>
      </c>
      <c r="AE39">
        <v>1116.4000000000001</v>
      </c>
      <c r="AG39" s="43">
        <f t="shared" si="9"/>
        <v>138704.29999999999</v>
      </c>
      <c r="AH39">
        <v>-2497</v>
      </c>
      <c r="AI39" s="43">
        <f t="shared" si="6"/>
        <v>136207.29999999999</v>
      </c>
      <c r="AL39" s="43">
        <f t="shared" si="7"/>
        <v>136207.29999999999</v>
      </c>
    </row>
    <row r="40" ht="30">
      <c r="A40" s="49" t="s">
        <v>30</v>
      </c>
      <c r="B40" s="35">
        <v>902</v>
      </c>
      <c r="C40" s="48" t="s">
        <v>25</v>
      </c>
      <c r="D40" s="48" t="s">
        <v>43</v>
      </c>
      <c r="E40" s="48" t="s">
        <v>49</v>
      </c>
      <c r="F40" s="48"/>
      <c r="G40" s="36">
        <v>146697.29999999999</v>
      </c>
      <c r="H40" s="37"/>
      <c r="I40" s="37"/>
      <c r="J40" s="38">
        <f t="shared" si="0"/>
        <v>146697.29999999999</v>
      </c>
      <c r="K40" s="37"/>
      <c r="L40" s="37"/>
      <c r="M40" s="39">
        <f t="shared" si="1"/>
        <v>146697.29999999999</v>
      </c>
      <c r="N40" s="37"/>
      <c r="O40" s="37">
        <v>-4110</v>
      </c>
      <c r="P40" s="38">
        <f t="shared" si="2"/>
        <v>142587.29999999999</v>
      </c>
      <c r="Q40">
        <v>1</v>
      </c>
      <c r="R40">
        <v>-3729</v>
      </c>
      <c r="S40" s="38">
        <f t="shared" si="8"/>
        <v>138859.29999999999</v>
      </c>
      <c r="T40" s="40">
        <v>135622.29999999999</v>
      </c>
      <c r="U40" s="40">
        <v>5.0999999999999996</v>
      </c>
      <c r="X40" s="38">
        <f t="shared" si="3"/>
        <v>135627.39999999999</v>
      </c>
      <c r="Z40" s="38">
        <f t="shared" si="4"/>
        <v>135627.39999999999</v>
      </c>
      <c r="AC40" s="4">
        <v>135721.10000000001</v>
      </c>
      <c r="AD40" s="41">
        <f t="shared" si="5"/>
        <v>93.700000000011599</v>
      </c>
      <c r="AE40">
        <v>1137</v>
      </c>
      <c r="AG40" s="43">
        <f t="shared" si="9"/>
        <v>136858.10000000001</v>
      </c>
      <c r="AH40">
        <v>-2497</v>
      </c>
      <c r="AI40" s="43">
        <f t="shared" si="6"/>
        <v>134361.10000000001</v>
      </c>
      <c r="AL40" s="43">
        <f t="shared" si="7"/>
        <v>134361.10000000001</v>
      </c>
    </row>
    <row r="41" ht="90">
      <c r="A41" s="49" t="s">
        <v>32</v>
      </c>
      <c r="B41" s="35">
        <v>902</v>
      </c>
      <c r="C41" s="48" t="s">
        <v>25</v>
      </c>
      <c r="D41" s="48" t="s">
        <v>43</v>
      </c>
      <c r="E41" s="48" t="s">
        <v>49</v>
      </c>
      <c r="F41" s="48">
        <v>100</v>
      </c>
      <c r="G41" s="36">
        <v>145391.60000000001</v>
      </c>
      <c r="H41" s="37"/>
      <c r="I41" s="37"/>
      <c r="J41" s="38">
        <f t="shared" si="0"/>
        <v>145391.60000000001</v>
      </c>
      <c r="K41" s="37"/>
      <c r="L41" s="37"/>
      <c r="M41" s="39">
        <f t="shared" si="1"/>
        <v>145391.60000000001</v>
      </c>
      <c r="N41" s="37">
        <v>141223.70000000001</v>
      </c>
      <c r="O41" s="39">
        <f t="shared" ref="O41:O102" si="10">N41-J41</f>
        <v>-4167.8999999999896</v>
      </c>
      <c r="P41" s="38">
        <f t="shared" si="2"/>
        <v>141223.70000000001</v>
      </c>
      <c r="Q41">
        <v>1</v>
      </c>
      <c r="R41">
        <v>-4000</v>
      </c>
      <c r="S41" s="38">
        <f t="shared" si="8"/>
        <v>137224.70000000001</v>
      </c>
      <c r="T41" s="40">
        <v>134048.60000000001</v>
      </c>
      <c r="U41" s="40">
        <v>5.0999999999999996</v>
      </c>
      <c r="X41" s="38">
        <f t="shared" si="3"/>
        <v>134053.70000000001</v>
      </c>
      <c r="Z41" s="38">
        <f t="shared" si="4"/>
        <v>134053.70000000001</v>
      </c>
      <c r="AC41" s="4">
        <v>134146</v>
      </c>
      <c r="AD41" s="41">
        <f t="shared" si="5"/>
        <v>92.299999999988401</v>
      </c>
      <c r="AE41">
        <v>1137</v>
      </c>
      <c r="AG41" s="43">
        <f t="shared" si="9"/>
        <v>135283</v>
      </c>
      <c r="AH41">
        <v>-2497</v>
      </c>
      <c r="AI41" s="43">
        <f t="shared" si="6"/>
        <v>132786</v>
      </c>
      <c r="AL41" s="43">
        <f t="shared" si="7"/>
        <v>132786</v>
      </c>
    </row>
    <row r="42" ht="45">
      <c r="A42" s="49" t="s">
        <v>41</v>
      </c>
      <c r="B42" s="35">
        <f t="shared" ref="B42:E43" si="11">B41</f>
        <v>902</v>
      </c>
      <c r="C42" s="48" t="str">
        <f t="shared" si="11"/>
        <v>01</v>
      </c>
      <c r="D42" s="48" t="str">
        <f t="shared" si="11"/>
        <v>04</v>
      </c>
      <c r="E42" s="48" t="str">
        <f t="shared" si="11"/>
        <v xml:space="preserve">52 1 10 00190</v>
      </c>
      <c r="F42" s="48" t="s">
        <v>50</v>
      </c>
      <c r="G42" s="36">
        <v>1305.7</v>
      </c>
      <c r="H42" s="37"/>
      <c r="I42" s="37"/>
      <c r="J42" s="38">
        <f t="shared" si="0"/>
        <v>1305.7</v>
      </c>
      <c r="K42" s="37"/>
      <c r="L42" s="37"/>
      <c r="M42" s="39">
        <f t="shared" si="1"/>
        <v>1305.7</v>
      </c>
      <c r="N42" s="37">
        <v>1363.5999999999999</v>
      </c>
      <c r="O42" s="39">
        <f t="shared" si="10"/>
        <v>57.899999999999899</v>
      </c>
      <c r="P42" s="38">
        <f t="shared" si="2"/>
        <v>1363.5999999999999</v>
      </c>
      <c r="R42">
        <v>271</v>
      </c>
      <c r="S42" s="38">
        <f t="shared" si="8"/>
        <v>1634.5999999999999</v>
      </c>
      <c r="T42" s="40">
        <v>1570.5999999999999</v>
      </c>
      <c r="U42" s="40"/>
      <c r="X42" s="38">
        <f t="shared" si="3"/>
        <v>1570.5999999999999</v>
      </c>
      <c r="Z42" s="38">
        <f t="shared" si="4"/>
        <v>1570.5999999999999</v>
      </c>
      <c r="AC42" s="4">
        <v>1572.0999999999999</v>
      </c>
      <c r="AD42" s="41">
        <f t="shared" si="5"/>
        <v>1.5</v>
      </c>
      <c r="AG42" s="43">
        <f t="shared" si="9"/>
        <v>1572.0999999999999</v>
      </c>
      <c r="AI42" s="43">
        <f t="shared" si="6"/>
        <v>1572.0999999999999</v>
      </c>
      <c r="AL42" s="43">
        <f t="shared" si="7"/>
        <v>1572.0999999999999</v>
      </c>
    </row>
    <row r="43" ht="15">
      <c r="A43" s="51" t="s">
        <v>51</v>
      </c>
      <c r="B43" s="35">
        <f t="shared" si="11"/>
        <v>902</v>
      </c>
      <c r="C43" s="48" t="str">
        <f t="shared" si="11"/>
        <v>01</v>
      </c>
      <c r="D43" s="48" t="str">
        <f t="shared" si="11"/>
        <v>04</v>
      </c>
      <c r="E43" s="48" t="str">
        <f t="shared" si="11"/>
        <v xml:space="preserve">52 1 10 00190</v>
      </c>
      <c r="F43" s="48" t="s">
        <v>52</v>
      </c>
      <c r="G43" s="36"/>
      <c r="H43" s="37"/>
      <c r="I43" s="37"/>
      <c r="J43" s="38"/>
      <c r="K43" s="37"/>
      <c r="L43" s="37"/>
      <c r="M43" s="39"/>
      <c r="N43" s="37"/>
      <c r="O43" s="39"/>
      <c r="P43" s="38"/>
      <c r="S43" s="38"/>
      <c r="T43" s="40">
        <v>3</v>
      </c>
      <c r="U43" s="40"/>
      <c r="X43" s="38">
        <f t="shared" si="3"/>
        <v>3</v>
      </c>
      <c r="Z43" s="38">
        <f t="shared" si="4"/>
        <v>3</v>
      </c>
      <c r="AC43" s="4">
        <v>3</v>
      </c>
      <c r="AD43" s="41">
        <f t="shared" si="5"/>
        <v>0</v>
      </c>
      <c r="AG43" s="43">
        <f t="shared" si="9"/>
        <v>3</v>
      </c>
      <c r="AI43" s="43">
        <f t="shared" si="6"/>
        <v>3</v>
      </c>
      <c r="AL43" s="43">
        <f t="shared" si="7"/>
        <v>3</v>
      </c>
    </row>
    <row r="44" ht="175.5" customHeight="1">
      <c r="A44" s="52" t="s">
        <v>53</v>
      </c>
      <c r="B44" s="35">
        <v>902</v>
      </c>
      <c r="C44" s="48" t="s">
        <v>25</v>
      </c>
      <c r="D44" s="48" t="s">
        <v>43</v>
      </c>
      <c r="E44" s="48" t="s">
        <v>54</v>
      </c>
      <c r="F44" s="48"/>
      <c r="G44" s="36">
        <v>933.39999999999998</v>
      </c>
      <c r="H44" s="37"/>
      <c r="I44" s="37"/>
      <c r="J44" s="38">
        <f t="shared" si="0"/>
        <v>933.39999999999998</v>
      </c>
      <c r="K44" s="37"/>
      <c r="L44" s="37"/>
      <c r="M44" s="39">
        <f t="shared" si="1"/>
        <v>933.39999999999998</v>
      </c>
      <c r="N44" s="37"/>
      <c r="O44" s="37"/>
      <c r="P44" s="38">
        <f t="shared" si="2"/>
        <v>933.39999999999998</v>
      </c>
      <c r="S44" s="38">
        <f t="shared" si="8"/>
        <v>933.39999999999998</v>
      </c>
      <c r="T44" s="40">
        <v>933.39999999999998</v>
      </c>
      <c r="U44" s="40"/>
      <c r="X44" s="38">
        <f t="shared" si="3"/>
        <v>933.39999999999998</v>
      </c>
      <c r="Z44" s="38">
        <f t="shared" si="4"/>
        <v>933.39999999999998</v>
      </c>
      <c r="AC44" s="4">
        <v>933.39999999999998</v>
      </c>
      <c r="AD44" s="41">
        <f t="shared" si="5"/>
        <v>0</v>
      </c>
      <c r="AE44">
        <v>-10.300000000000001</v>
      </c>
      <c r="AG44" s="43">
        <f t="shared" si="9"/>
        <v>923.10000000000002</v>
      </c>
      <c r="AI44" s="43">
        <f t="shared" si="6"/>
        <v>923.10000000000002</v>
      </c>
      <c r="AL44" s="43">
        <f t="shared" si="7"/>
        <v>923.10000000000002</v>
      </c>
    </row>
    <row r="45" ht="90">
      <c r="A45" s="49" t="s">
        <v>32</v>
      </c>
      <c r="B45" s="35">
        <v>902</v>
      </c>
      <c r="C45" s="48" t="s">
        <v>25</v>
      </c>
      <c r="D45" s="48" t="s">
        <v>43</v>
      </c>
      <c r="E45" s="48" t="s">
        <v>54</v>
      </c>
      <c r="F45" s="48">
        <v>100</v>
      </c>
      <c r="G45" s="36">
        <v>849.20000000000005</v>
      </c>
      <c r="H45" s="37"/>
      <c r="I45" s="37"/>
      <c r="J45" s="38">
        <f t="shared" si="0"/>
        <v>849.20000000000005</v>
      </c>
      <c r="K45" s="37"/>
      <c r="L45" s="37"/>
      <c r="M45" s="39">
        <f t="shared" si="1"/>
        <v>849.20000000000005</v>
      </c>
      <c r="N45" s="37"/>
      <c r="O45" s="37"/>
      <c r="P45" s="38">
        <f t="shared" si="2"/>
        <v>849.20000000000005</v>
      </c>
      <c r="S45" s="38">
        <f t="shared" si="8"/>
        <v>849.20000000000005</v>
      </c>
      <c r="T45" s="38">
        <f t="shared" si="8"/>
        <v>849.20000000000005</v>
      </c>
      <c r="U45" s="40"/>
      <c r="X45" s="38">
        <f t="shared" si="3"/>
        <v>849.20000000000005</v>
      </c>
      <c r="Z45" s="38">
        <f t="shared" si="4"/>
        <v>849.20000000000005</v>
      </c>
      <c r="AA45">
        <v>-10.300000000000001</v>
      </c>
      <c r="AC45" s="4">
        <v>849.20000000000005</v>
      </c>
      <c r="AD45" s="41">
        <f t="shared" si="5"/>
        <v>0</v>
      </c>
      <c r="AE45">
        <v>-10.300000000000001</v>
      </c>
      <c r="AG45" s="43">
        <f t="shared" si="9"/>
        <v>838.89999999999998</v>
      </c>
      <c r="AI45" s="43">
        <f t="shared" si="6"/>
        <v>838.89999999999998</v>
      </c>
      <c r="AL45" s="43">
        <f t="shared" si="7"/>
        <v>838.89999999999998</v>
      </c>
    </row>
    <row r="46" ht="45">
      <c r="A46" s="49" t="s">
        <v>41</v>
      </c>
      <c r="B46" s="35">
        <v>902</v>
      </c>
      <c r="C46" s="48" t="s">
        <v>25</v>
      </c>
      <c r="D46" s="48" t="s">
        <v>43</v>
      </c>
      <c r="E46" s="48" t="s">
        <v>54</v>
      </c>
      <c r="F46" s="48" t="s">
        <v>50</v>
      </c>
      <c r="G46" s="36">
        <v>84.200000000000003</v>
      </c>
      <c r="H46" s="37"/>
      <c r="I46" s="37"/>
      <c r="J46" s="38">
        <f t="shared" si="0"/>
        <v>84.200000000000003</v>
      </c>
      <c r="K46" s="37"/>
      <c r="L46" s="37"/>
      <c r="M46" s="39">
        <f t="shared" si="1"/>
        <v>84.200000000000003</v>
      </c>
      <c r="N46" s="37"/>
      <c r="O46" s="37"/>
      <c r="P46" s="38">
        <f t="shared" si="2"/>
        <v>84.200000000000003</v>
      </c>
      <c r="S46" s="38">
        <f t="shared" si="8"/>
        <v>84.200000000000003</v>
      </c>
      <c r="T46" s="38">
        <f t="shared" si="8"/>
        <v>84.200000000000003</v>
      </c>
      <c r="U46" s="40"/>
      <c r="X46" s="38">
        <f t="shared" si="3"/>
        <v>84.200000000000003</v>
      </c>
      <c r="Z46" s="38">
        <f t="shared" si="4"/>
        <v>84.200000000000003</v>
      </c>
      <c r="AC46" s="4">
        <v>84.200000000000003</v>
      </c>
      <c r="AD46" s="41">
        <f t="shared" si="5"/>
        <v>0</v>
      </c>
      <c r="AG46" s="43">
        <f t="shared" si="9"/>
        <v>84.200000000000003</v>
      </c>
      <c r="AI46" s="43">
        <f t="shared" si="6"/>
        <v>84.200000000000003</v>
      </c>
      <c r="AL46" s="43">
        <f t="shared" si="7"/>
        <v>84.200000000000003</v>
      </c>
    </row>
    <row r="47" ht="195">
      <c r="A47" s="52" t="s">
        <v>55</v>
      </c>
      <c r="B47" s="35">
        <v>902</v>
      </c>
      <c r="C47" s="48" t="s">
        <v>25</v>
      </c>
      <c r="D47" s="48" t="s">
        <v>43</v>
      </c>
      <c r="E47" s="48" t="s">
        <v>56</v>
      </c>
      <c r="F47" s="48"/>
      <c r="G47" s="36">
        <v>933.39999999999998</v>
      </c>
      <c r="H47" s="37"/>
      <c r="I47" s="37"/>
      <c r="J47" s="38">
        <f t="shared" si="0"/>
        <v>933.39999999999998</v>
      </c>
      <c r="K47" s="37"/>
      <c r="L47" s="37"/>
      <c r="M47" s="39">
        <f t="shared" si="1"/>
        <v>933.39999999999998</v>
      </c>
      <c r="N47" s="37"/>
      <c r="O47" s="37"/>
      <c r="P47" s="38">
        <f t="shared" si="2"/>
        <v>933.39999999999998</v>
      </c>
      <c r="S47" s="38">
        <f t="shared" si="8"/>
        <v>933.39999999999998</v>
      </c>
      <c r="T47" s="38">
        <f t="shared" si="8"/>
        <v>933.39999999999998</v>
      </c>
      <c r="U47" s="40"/>
      <c r="X47" s="38">
        <f t="shared" si="3"/>
        <v>933.39999999999998</v>
      </c>
      <c r="Z47" s="38">
        <f t="shared" si="4"/>
        <v>933.39999999999998</v>
      </c>
      <c r="AC47" s="4">
        <v>933.39999999999998</v>
      </c>
      <c r="AD47" s="41">
        <f t="shared" si="5"/>
        <v>0</v>
      </c>
      <c r="AE47">
        <v>-10.300000000000001</v>
      </c>
      <c r="AG47" s="43">
        <f t="shared" si="9"/>
        <v>923.10000000000002</v>
      </c>
      <c r="AI47" s="43">
        <f t="shared" si="6"/>
        <v>923.10000000000002</v>
      </c>
      <c r="AL47" s="43">
        <f t="shared" si="7"/>
        <v>923.10000000000002</v>
      </c>
    </row>
    <row r="48" ht="90">
      <c r="A48" s="49" t="s">
        <v>32</v>
      </c>
      <c r="B48" s="35">
        <v>902</v>
      </c>
      <c r="C48" s="48" t="s">
        <v>25</v>
      </c>
      <c r="D48" s="48" t="s">
        <v>43</v>
      </c>
      <c r="E48" s="48" t="s">
        <v>56</v>
      </c>
      <c r="F48" s="48" t="s">
        <v>57</v>
      </c>
      <c r="G48" s="36">
        <v>849.20000000000005</v>
      </c>
      <c r="H48" s="37"/>
      <c r="I48" s="37"/>
      <c r="J48" s="38">
        <f t="shared" si="0"/>
        <v>849.20000000000005</v>
      </c>
      <c r="K48" s="37"/>
      <c r="L48" s="37"/>
      <c r="M48" s="39">
        <f t="shared" si="1"/>
        <v>849.20000000000005</v>
      </c>
      <c r="N48" s="37"/>
      <c r="O48" s="37"/>
      <c r="P48" s="38">
        <f t="shared" si="2"/>
        <v>849.20000000000005</v>
      </c>
      <c r="S48" s="38">
        <f t="shared" si="8"/>
        <v>849.20000000000005</v>
      </c>
      <c r="T48" s="38">
        <f t="shared" si="8"/>
        <v>849.20000000000005</v>
      </c>
      <c r="U48" s="40"/>
      <c r="X48" s="38">
        <f t="shared" si="3"/>
        <v>849.20000000000005</v>
      </c>
      <c r="Z48" s="38">
        <f t="shared" si="4"/>
        <v>849.20000000000005</v>
      </c>
      <c r="AA48">
        <v>-10.300000000000001</v>
      </c>
      <c r="AC48" s="4">
        <v>849.20000000000005</v>
      </c>
      <c r="AD48" s="41">
        <f t="shared" si="5"/>
        <v>0</v>
      </c>
      <c r="AE48">
        <v>-10.300000000000001</v>
      </c>
      <c r="AG48" s="43">
        <f t="shared" si="9"/>
        <v>838.89999999999998</v>
      </c>
      <c r="AI48" s="43">
        <f t="shared" si="6"/>
        <v>838.89999999999998</v>
      </c>
      <c r="AL48" s="43">
        <f t="shared" si="7"/>
        <v>838.89999999999998</v>
      </c>
    </row>
    <row r="49" ht="45">
      <c r="A49" s="49" t="s">
        <v>41</v>
      </c>
      <c r="B49" s="35">
        <v>902</v>
      </c>
      <c r="C49" s="48" t="s">
        <v>25</v>
      </c>
      <c r="D49" s="48" t="s">
        <v>43</v>
      </c>
      <c r="E49" s="48" t="s">
        <v>56</v>
      </c>
      <c r="F49" s="48" t="s">
        <v>50</v>
      </c>
      <c r="G49" s="36">
        <v>84.200000000000003</v>
      </c>
      <c r="H49" s="37"/>
      <c r="I49" s="37"/>
      <c r="J49" s="38">
        <f t="shared" si="0"/>
        <v>84.200000000000003</v>
      </c>
      <c r="K49" s="37"/>
      <c r="L49" s="37"/>
      <c r="M49" s="39">
        <f t="shared" si="1"/>
        <v>84.200000000000003</v>
      </c>
      <c r="N49" s="37"/>
      <c r="O49" s="37"/>
      <c r="P49" s="38">
        <f t="shared" si="2"/>
        <v>84.200000000000003</v>
      </c>
      <c r="S49" s="38">
        <f t="shared" si="8"/>
        <v>84.200000000000003</v>
      </c>
      <c r="T49" s="38">
        <f t="shared" si="8"/>
        <v>84.200000000000003</v>
      </c>
      <c r="U49" s="40"/>
      <c r="X49" s="38">
        <f t="shared" si="3"/>
        <v>84.200000000000003</v>
      </c>
      <c r="Z49" s="38">
        <f t="shared" si="4"/>
        <v>84.200000000000003</v>
      </c>
      <c r="AC49" s="4">
        <v>84.200000000000003</v>
      </c>
      <c r="AD49" s="41">
        <f t="shared" si="5"/>
        <v>0</v>
      </c>
      <c r="AG49" s="43">
        <f t="shared" si="9"/>
        <v>84.200000000000003</v>
      </c>
      <c r="AI49" s="43">
        <f t="shared" si="6"/>
        <v>84.200000000000003</v>
      </c>
      <c r="AL49" s="43">
        <f t="shared" si="7"/>
        <v>84.200000000000003</v>
      </c>
    </row>
    <row r="50" ht="15">
      <c r="A50" s="49" t="s">
        <v>58</v>
      </c>
      <c r="B50" s="35" t="s">
        <v>38</v>
      </c>
      <c r="C50" s="48" t="s">
        <v>25</v>
      </c>
      <c r="D50" s="48" t="s">
        <v>59</v>
      </c>
      <c r="E50" s="48"/>
      <c r="F50" s="48"/>
      <c r="G50" s="36">
        <v>7.0999999999999996</v>
      </c>
      <c r="H50" s="37"/>
      <c r="I50" s="37">
        <v>0.69999999999999996</v>
      </c>
      <c r="J50" s="38">
        <f t="shared" si="0"/>
        <v>7.7999999999999998</v>
      </c>
      <c r="K50" s="37"/>
      <c r="L50" s="37"/>
      <c r="M50" s="39">
        <f t="shared" si="1"/>
        <v>7.7999999999999998</v>
      </c>
      <c r="N50" s="37"/>
      <c r="O50" s="37"/>
      <c r="P50" s="38">
        <f t="shared" si="2"/>
        <v>7.7999999999999998</v>
      </c>
      <c r="S50" s="38">
        <f t="shared" si="8"/>
        <v>7.7999999999999998</v>
      </c>
      <c r="T50" s="38">
        <f t="shared" si="8"/>
        <v>7.7999999999999998</v>
      </c>
      <c r="U50" s="40"/>
      <c r="X50" s="38">
        <f t="shared" si="3"/>
        <v>7.7999999999999998</v>
      </c>
      <c r="Z50" s="38">
        <f t="shared" si="4"/>
        <v>7.7999999999999998</v>
      </c>
      <c r="AC50" s="4">
        <v>7.7999999999999998</v>
      </c>
      <c r="AD50" s="41">
        <f t="shared" si="5"/>
        <v>0</v>
      </c>
      <c r="AG50" s="43">
        <f t="shared" si="9"/>
        <v>7.7999999999999998</v>
      </c>
      <c r="AI50" s="43">
        <f t="shared" si="6"/>
        <v>7.7999999999999998</v>
      </c>
      <c r="AL50" s="43">
        <f t="shared" si="7"/>
        <v>7.7999999999999998</v>
      </c>
    </row>
    <row r="51" ht="45">
      <c r="A51" s="49" t="s">
        <v>44</v>
      </c>
      <c r="B51" s="35" t="s">
        <v>38</v>
      </c>
      <c r="C51" s="48" t="s">
        <v>25</v>
      </c>
      <c r="D51" s="48" t="s">
        <v>59</v>
      </c>
      <c r="E51" s="48" t="s">
        <v>45</v>
      </c>
      <c r="F51" s="48"/>
      <c r="G51" s="36">
        <v>7.0999999999999996</v>
      </c>
      <c r="H51" s="37"/>
      <c r="I51" s="37">
        <v>0.69999999999999996</v>
      </c>
      <c r="J51" s="38">
        <f t="shared" si="0"/>
        <v>7.7999999999999998</v>
      </c>
      <c r="K51" s="37"/>
      <c r="L51" s="37"/>
      <c r="M51" s="39">
        <f t="shared" si="1"/>
        <v>7.7999999999999998</v>
      </c>
      <c r="N51" s="37"/>
      <c r="O51" s="37"/>
      <c r="P51" s="38">
        <f t="shared" si="2"/>
        <v>7.7999999999999998</v>
      </c>
      <c r="S51" s="38">
        <f t="shared" si="8"/>
        <v>7.7999999999999998</v>
      </c>
      <c r="T51" s="38">
        <f t="shared" si="8"/>
        <v>7.7999999999999998</v>
      </c>
      <c r="U51" s="40"/>
      <c r="X51" s="38">
        <f t="shared" si="3"/>
        <v>7.7999999999999998</v>
      </c>
      <c r="Z51" s="38">
        <f t="shared" si="4"/>
        <v>7.7999999999999998</v>
      </c>
      <c r="AC51" s="4">
        <v>7.7999999999999998</v>
      </c>
      <c r="AD51" s="41">
        <f t="shared" si="5"/>
        <v>0</v>
      </c>
      <c r="AG51" s="43">
        <f t="shared" si="9"/>
        <v>7.7999999999999998</v>
      </c>
      <c r="AI51" s="43">
        <f t="shared" si="6"/>
        <v>7.7999999999999998</v>
      </c>
      <c r="AL51" s="43">
        <f t="shared" si="7"/>
        <v>7.7999999999999998</v>
      </c>
    </row>
    <row r="52" ht="69" customHeight="1">
      <c r="A52" s="52" t="s">
        <v>60</v>
      </c>
      <c r="B52" s="35" t="s">
        <v>38</v>
      </c>
      <c r="C52" s="48" t="s">
        <v>25</v>
      </c>
      <c r="D52" s="48" t="s">
        <v>59</v>
      </c>
      <c r="E52" s="48" t="s">
        <v>61</v>
      </c>
      <c r="F52" s="48"/>
      <c r="G52" s="36">
        <v>7.0999999999999996</v>
      </c>
      <c r="H52" s="37"/>
      <c r="I52" s="37">
        <v>0.69999999999999996</v>
      </c>
      <c r="J52" s="38">
        <f t="shared" si="0"/>
        <v>7.7999999999999998</v>
      </c>
      <c r="K52" s="37"/>
      <c r="L52" s="37"/>
      <c r="M52" s="39">
        <f t="shared" si="1"/>
        <v>7.7999999999999998</v>
      </c>
      <c r="N52" s="37"/>
      <c r="O52" s="37"/>
      <c r="P52" s="38">
        <f t="shared" si="2"/>
        <v>7.7999999999999998</v>
      </c>
      <c r="S52" s="38">
        <f t="shared" si="8"/>
        <v>7.7999999999999998</v>
      </c>
      <c r="T52" s="38">
        <f t="shared" si="8"/>
        <v>7.7999999999999998</v>
      </c>
      <c r="U52" s="40"/>
      <c r="X52" s="38">
        <f t="shared" si="3"/>
        <v>7.7999999999999998</v>
      </c>
      <c r="Z52" s="38">
        <f t="shared" si="4"/>
        <v>7.7999999999999998</v>
      </c>
      <c r="AC52" s="4">
        <v>7.7999999999999998</v>
      </c>
      <c r="AD52" s="41">
        <f t="shared" si="5"/>
        <v>0</v>
      </c>
      <c r="AG52" s="43">
        <f t="shared" si="9"/>
        <v>7.7999999999999998</v>
      </c>
      <c r="AI52" s="43">
        <f t="shared" si="6"/>
        <v>7.7999999999999998</v>
      </c>
      <c r="AL52" s="43">
        <f t="shared" si="7"/>
        <v>7.7999999999999998</v>
      </c>
    </row>
    <row r="53" ht="45">
      <c r="A53" s="49" t="s">
        <v>41</v>
      </c>
      <c r="B53" s="35" t="s">
        <v>38</v>
      </c>
      <c r="C53" s="48" t="s">
        <v>25</v>
      </c>
      <c r="D53" s="48" t="s">
        <v>59</v>
      </c>
      <c r="E53" s="48" t="s">
        <v>61</v>
      </c>
      <c r="F53" s="48" t="s">
        <v>50</v>
      </c>
      <c r="G53" s="36">
        <v>7.0999999999999996</v>
      </c>
      <c r="H53" s="37"/>
      <c r="I53" s="37">
        <v>0.69999999999999996</v>
      </c>
      <c r="J53" s="38">
        <f t="shared" si="0"/>
        <v>7.7999999999999998</v>
      </c>
      <c r="K53" s="37"/>
      <c r="L53" s="37"/>
      <c r="M53" s="39">
        <f t="shared" si="1"/>
        <v>7.7999999999999998</v>
      </c>
      <c r="N53" s="37"/>
      <c r="O53" s="37"/>
      <c r="P53" s="38">
        <f t="shared" si="2"/>
        <v>7.7999999999999998</v>
      </c>
      <c r="S53" s="38">
        <f t="shared" si="8"/>
        <v>7.7999999999999998</v>
      </c>
      <c r="T53" s="38">
        <f t="shared" si="8"/>
        <v>7.7999999999999998</v>
      </c>
      <c r="U53" s="40"/>
      <c r="X53" s="38">
        <f t="shared" si="3"/>
        <v>7.7999999999999998</v>
      </c>
      <c r="Z53" s="38">
        <f t="shared" si="4"/>
        <v>7.7999999999999998</v>
      </c>
      <c r="AC53" s="4">
        <v>7.7999999999999998</v>
      </c>
      <c r="AD53" s="41">
        <f t="shared" si="5"/>
        <v>0</v>
      </c>
      <c r="AG53" s="43">
        <f t="shared" si="9"/>
        <v>7.7999999999999998</v>
      </c>
      <c r="AI53" s="43">
        <f t="shared" si="6"/>
        <v>7.7999999999999998</v>
      </c>
      <c r="AL53" s="43">
        <f t="shared" si="7"/>
        <v>7.7999999999999998</v>
      </c>
    </row>
    <row r="54" ht="15">
      <c r="A54" s="45" t="s">
        <v>62</v>
      </c>
      <c r="B54" s="35">
        <v>902</v>
      </c>
      <c r="C54" s="48" t="s">
        <v>25</v>
      </c>
      <c r="D54" s="48">
        <v>11</v>
      </c>
      <c r="E54" s="48"/>
      <c r="F54" s="48"/>
      <c r="G54" s="36">
        <v>300</v>
      </c>
      <c r="H54" s="37"/>
      <c r="I54" s="37"/>
      <c r="J54" s="38">
        <f t="shared" si="0"/>
        <v>300</v>
      </c>
      <c r="K54" s="37"/>
      <c r="L54" s="37"/>
      <c r="M54" s="39">
        <f t="shared" si="1"/>
        <v>300</v>
      </c>
      <c r="N54" s="37"/>
      <c r="O54" s="37"/>
      <c r="P54" s="38">
        <f t="shared" si="2"/>
        <v>300</v>
      </c>
      <c r="S54" s="38">
        <f t="shared" si="8"/>
        <v>300</v>
      </c>
      <c r="T54" s="38">
        <f t="shared" si="8"/>
        <v>300</v>
      </c>
      <c r="U54" s="40"/>
      <c r="X54" s="38">
        <f t="shared" si="3"/>
        <v>300</v>
      </c>
      <c r="Z54" s="38">
        <f t="shared" si="4"/>
        <v>300</v>
      </c>
      <c r="AC54" s="4">
        <v>300</v>
      </c>
      <c r="AD54" s="41">
        <f t="shared" si="5"/>
        <v>0</v>
      </c>
      <c r="AG54" s="43">
        <f t="shared" si="9"/>
        <v>300</v>
      </c>
      <c r="AI54" s="43">
        <f t="shared" si="6"/>
        <v>300</v>
      </c>
      <c r="AL54" s="43">
        <f t="shared" si="7"/>
        <v>300</v>
      </c>
    </row>
    <row r="55" ht="45">
      <c r="A55" s="49" t="s">
        <v>44</v>
      </c>
      <c r="B55" s="35">
        <v>902</v>
      </c>
      <c r="C55" s="48" t="s">
        <v>25</v>
      </c>
      <c r="D55" s="48">
        <v>11</v>
      </c>
      <c r="E55" s="48" t="s">
        <v>45</v>
      </c>
      <c r="F55" s="48"/>
      <c r="G55" s="36">
        <v>300</v>
      </c>
      <c r="H55" s="37"/>
      <c r="I55" s="37"/>
      <c r="J55" s="38">
        <f t="shared" si="0"/>
        <v>300</v>
      </c>
      <c r="K55" s="37"/>
      <c r="L55" s="37"/>
      <c r="M55" s="39">
        <f t="shared" si="1"/>
        <v>300</v>
      </c>
      <c r="N55" s="37"/>
      <c r="O55" s="37"/>
      <c r="P55" s="38">
        <f t="shared" si="2"/>
        <v>300</v>
      </c>
      <c r="S55" s="38">
        <f t="shared" si="8"/>
        <v>300</v>
      </c>
      <c r="T55" s="38">
        <f t="shared" si="8"/>
        <v>300</v>
      </c>
      <c r="U55" s="40"/>
      <c r="X55" s="38">
        <f t="shared" si="3"/>
        <v>300</v>
      </c>
      <c r="Z55" s="38">
        <f t="shared" si="4"/>
        <v>300</v>
      </c>
      <c r="AC55" s="4">
        <v>300</v>
      </c>
      <c r="AD55" s="41">
        <f t="shared" si="5"/>
        <v>0</v>
      </c>
      <c r="AG55" s="43">
        <f t="shared" si="9"/>
        <v>300</v>
      </c>
      <c r="AI55" s="43">
        <f t="shared" si="6"/>
        <v>300</v>
      </c>
      <c r="AL55" s="43">
        <f t="shared" si="7"/>
        <v>300</v>
      </c>
    </row>
    <row r="56" ht="30">
      <c r="A56" s="49" t="s">
        <v>63</v>
      </c>
      <c r="B56" s="35">
        <v>902</v>
      </c>
      <c r="C56" s="48" t="s">
        <v>25</v>
      </c>
      <c r="D56" s="48">
        <v>11</v>
      </c>
      <c r="E56" s="48" t="s">
        <v>64</v>
      </c>
      <c r="F56" s="48"/>
      <c r="G56" s="36">
        <v>300</v>
      </c>
      <c r="H56" s="37"/>
      <c r="I56" s="37"/>
      <c r="J56" s="38">
        <f t="shared" si="0"/>
        <v>300</v>
      </c>
      <c r="K56" s="37"/>
      <c r="L56" s="37"/>
      <c r="M56" s="39">
        <f t="shared" si="1"/>
        <v>300</v>
      </c>
      <c r="N56" s="37"/>
      <c r="O56" s="37"/>
      <c r="P56" s="38">
        <f t="shared" si="2"/>
        <v>300</v>
      </c>
      <c r="S56" s="38">
        <f t="shared" si="8"/>
        <v>300</v>
      </c>
      <c r="T56" s="38">
        <f t="shared" si="8"/>
        <v>300</v>
      </c>
      <c r="U56" s="40"/>
      <c r="X56" s="38">
        <f t="shared" si="3"/>
        <v>300</v>
      </c>
      <c r="Z56" s="38">
        <f t="shared" si="4"/>
        <v>300</v>
      </c>
      <c r="AC56" s="4">
        <v>300</v>
      </c>
      <c r="AD56" s="41">
        <f t="shared" si="5"/>
        <v>0</v>
      </c>
      <c r="AG56" s="43">
        <f t="shared" si="9"/>
        <v>300</v>
      </c>
      <c r="AI56" s="43">
        <f t="shared" si="6"/>
        <v>300</v>
      </c>
      <c r="AL56" s="43">
        <f t="shared" si="7"/>
        <v>300</v>
      </c>
    </row>
    <row r="57" ht="45">
      <c r="A57" s="45" t="s">
        <v>65</v>
      </c>
      <c r="B57" s="35">
        <v>902</v>
      </c>
      <c r="C57" s="48" t="s">
        <v>25</v>
      </c>
      <c r="D57" s="48">
        <v>11</v>
      </c>
      <c r="E57" s="48" t="s">
        <v>66</v>
      </c>
      <c r="F57" s="48"/>
      <c r="G57" s="36">
        <v>300</v>
      </c>
      <c r="H57" s="37"/>
      <c r="I57" s="37"/>
      <c r="J57" s="38">
        <f t="shared" si="0"/>
        <v>300</v>
      </c>
      <c r="K57" s="37"/>
      <c r="L57" s="37"/>
      <c r="M57" s="39">
        <f t="shared" si="1"/>
        <v>300</v>
      </c>
      <c r="N57" s="37"/>
      <c r="O57" s="37"/>
      <c r="P57" s="38">
        <f t="shared" si="2"/>
        <v>300</v>
      </c>
      <c r="S57" s="38">
        <f t="shared" si="8"/>
        <v>300</v>
      </c>
      <c r="T57" s="38">
        <f t="shared" si="8"/>
        <v>300</v>
      </c>
      <c r="U57" s="40"/>
      <c r="X57" s="38">
        <f t="shared" si="3"/>
        <v>300</v>
      </c>
      <c r="Z57" s="38">
        <f t="shared" si="4"/>
        <v>300</v>
      </c>
      <c r="AC57" s="4">
        <v>300</v>
      </c>
      <c r="AD57" s="41">
        <f t="shared" si="5"/>
        <v>0</v>
      </c>
      <c r="AG57" s="43">
        <f t="shared" si="9"/>
        <v>300</v>
      </c>
      <c r="AI57" s="43">
        <f t="shared" si="6"/>
        <v>300</v>
      </c>
      <c r="AL57" s="43">
        <f t="shared" si="7"/>
        <v>300</v>
      </c>
    </row>
    <row r="58" ht="15">
      <c r="A58" s="51" t="s">
        <v>51</v>
      </c>
      <c r="B58" s="35">
        <v>902</v>
      </c>
      <c r="C58" s="48" t="s">
        <v>25</v>
      </c>
      <c r="D58" s="48">
        <v>11</v>
      </c>
      <c r="E58" s="48" t="s">
        <v>66</v>
      </c>
      <c r="F58" s="48">
        <v>800</v>
      </c>
      <c r="G58" s="36">
        <v>300</v>
      </c>
      <c r="H58" s="37"/>
      <c r="I58" s="37"/>
      <c r="J58" s="38">
        <f t="shared" si="0"/>
        <v>300</v>
      </c>
      <c r="K58" s="37"/>
      <c r="L58" s="37"/>
      <c r="M58" s="39">
        <f t="shared" si="1"/>
        <v>300</v>
      </c>
      <c r="N58" s="37"/>
      <c r="O58" s="37"/>
      <c r="P58" s="38">
        <f t="shared" si="2"/>
        <v>300</v>
      </c>
      <c r="S58" s="38">
        <f t="shared" si="8"/>
        <v>300</v>
      </c>
      <c r="T58" s="38">
        <f t="shared" si="8"/>
        <v>300</v>
      </c>
      <c r="U58" s="40"/>
      <c r="X58" s="38">
        <f t="shared" si="3"/>
        <v>300</v>
      </c>
      <c r="Z58" s="38">
        <f t="shared" si="4"/>
        <v>300</v>
      </c>
      <c r="AC58" s="4">
        <v>300</v>
      </c>
      <c r="AD58" s="41">
        <f t="shared" si="5"/>
        <v>0</v>
      </c>
      <c r="AG58" s="43">
        <f t="shared" si="9"/>
        <v>300</v>
      </c>
      <c r="AI58" s="43">
        <f t="shared" si="6"/>
        <v>300</v>
      </c>
      <c r="AL58" s="43">
        <f t="shared" si="7"/>
        <v>300</v>
      </c>
    </row>
    <row r="59" ht="15">
      <c r="A59" s="45" t="s">
        <v>67</v>
      </c>
      <c r="B59" s="35">
        <v>902</v>
      </c>
      <c r="C59" s="48" t="s">
        <v>25</v>
      </c>
      <c r="D59" s="48">
        <v>13</v>
      </c>
      <c r="E59" s="53"/>
      <c r="F59" s="48"/>
      <c r="G59" s="36">
        <v>90468.5</v>
      </c>
      <c r="H59" s="37">
        <v>25838.799999999999</v>
      </c>
      <c r="I59" s="37">
        <v>200</v>
      </c>
      <c r="J59" s="38">
        <f t="shared" si="0"/>
        <v>116507.3</v>
      </c>
      <c r="K59" s="37"/>
      <c r="L59" s="37">
        <v>3291.0999999999999</v>
      </c>
      <c r="M59" s="39">
        <f t="shared" si="1"/>
        <v>119798.39999999999</v>
      </c>
      <c r="N59" s="37"/>
      <c r="O59" s="37"/>
      <c r="P59" s="38">
        <f t="shared" si="2"/>
        <v>119798.39999999999</v>
      </c>
      <c r="R59">
        <v>8655</v>
      </c>
      <c r="S59" s="38">
        <f t="shared" si="8"/>
        <v>128453.39999999999</v>
      </c>
      <c r="T59" s="40">
        <v>139823.5</v>
      </c>
      <c r="U59" s="40">
        <v>7902</v>
      </c>
      <c r="X59" s="38">
        <f t="shared" si="3"/>
        <v>147725.5</v>
      </c>
      <c r="Y59">
        <v>2700</v>
      </c>
      <c r="Z59" s="50">
        <f t="shared" si="4"/>
        <v>150425.5</v>
      </c>
      <c r="AC59" s="4">
        <v>149745.70000000001</v>
      </c>
      <c r="AD59" s="41">
        <f t="shared" si="5"/>
        <v>-679.79999999998802</v>
      </c>
      <c r="AG59" s="43">
        <f t="shared" si="9"/>
        <v>149745.70000000001</v>
      </c>
      <c r="AH59">
        <v>-3066</v>
      </c>
      <c r="AI59" s="43">
        <f t="shared" si="6"/>
        <v>146679.70000000001</v>
      </c>
      <c r="AK59">
        <v>5135</v>
      </c>
      <c r="AL59" s="43">
        <f t="shared" si="7"/>
        <v>151814.70000000001</v>
      </c>
    </row>
    <row r="60" ht="60">
      <c r="A60" s="45" t="s">
        <v>68</v>
      </c>
      <c r="B60" s="35" t="s">
        <v>38</v>
      </c>
      <c r="C60" s="48" t="s">
        <v>25</v>
      </c>
      <c r="D60" s="48" t="s">
        <v>69</v>
      </c>
      <c r="E60" s="48" t="s">
        <v>70</v>
      </c>
      <c r="F60" s="48"/>
      <c r="G60" s="36">
        <v>286</v>
      </c>
      <c r="H60" s="37"/>
      <c r="I60" s="37"/>
      <c r="J60" s="38">
        <f t="shared" si="0"/>
        <v>286</v>
      </c>
      <c r="K60" s="37"/>
      <c r="L60" s="37"/>
      <c r="M60" s="39">
        <f t="shared" si="1"/>
        <v>286</v>
      </c>
      <c r="N60" s="37"/>
      <c r="O60" s="37"/>
      <c r="P60" s="38">
        <f t="shared" si="2"/>
        <v>286</v>
      </c>
      <c r="S60" s="38">
        <f t="shared" si="8"/>
        <v>286</v>
      </c>
      <c r="T60" s="38">
        <f t="shared" si="8"/>
        <v>286</v>
      </c>
      <c r="U60" s="40">
        <v>153</v>
      </c>
      <c r="X60" s="38">
        <f t="shared" si="3"/>
        <v>439</v>
      </c>
      <c r="Z60" s="38">
        <f t="shared" si="4"/>
        <v>439</v>
      </c>
      <c r="AC60" s="4">
        <v>439</v>
      </c>
      <c r="AD60" s="41">
        <f t="shared" si="5"/>
        <v>0</v>
      </c>
      <c r="AG60" s="43">
        <f t="shared" si="9"/>
        <v>439</v>
      </c>
      <c r="AI60" s="43">
        <f t="shared" si="6"/>
        <v>439</v>
      </c>
      <c r="AL60" s="43">
        <f t="shared" si="7"/>
        <v>439</v>
      </c>
    </row>
    <row r="61" ht="65.25" customHeight="1">
      <c r="A61" s="45" t="s">
        <v>71</v>
      </c>
      <c r="B61" s="35" t="s">
        <v>38</v>
      </c>
      <c r="C61" s="48" t="s">
        <v>25</v>
      </c>
      <c r="D61" s="48" t="s">
        <v>69</v>
      </c>
      <c r="E61" s="48" t="s">
        <v>72</v>
      </c>
      <c r="F61" s="48"/>
      <c r="G61" s="36">
        <v>286</v>
      </c>
      <c r="H61" s="37"/>
      <c r="I61" s="37"/>
      <c r="J61" s="38">
        <f t="shared" si="0"/>
        <v>286</v>
      </c>
      <c r="K61" s="37"/>
      <c r="L61" s="37"/>
      <c r="M61" s="39">
        <f t="shared" si="1"/>
        <v>286</v>
      </c>
      <c r="N61" s="37"/>
      <c r="O61" s="37"/>
      <c r="P61" s="38">
        <f t="shared" si="2"/>
        <v>286</v>
      </c>
      <c r="S61" s="38">
        <f t="shared" si="8"/>
        <v>286</v>
      </c>
      <c r="T61" s="38">
        <f t="shared" si="8"/>
        <v>286</v>
      </c>
      <c r="U61" s="40">
        <v>153</v>
      </c>
      <c r="X61" s="38">
        <f t="shared" si="3"/>
        <v>439</v>
      </c>
      <c r="Z61" s="38">
        <f t="shared" si="4"/>
        <v>439</v>
      </c>
      <c r="AC61" s="4">
        <v>439</v>
      </c>
      <c r="AD61" s="41">
        <f t="shared" si="5"/>
        <v>0</v>
      </c>
      <c r="AG61" s="43">
        <f t="shared" si="9"/>
        <v>439</v>
      </c>
      <c r="AI61" s="43">
        <f t="shared" si="6"/>
        <v>439</v>
      </c>
      <c r="AL61" s="43">
        <f t="shared" si="7"/>
        <v>439</v>
      </c>
    </row>
    <row r="62" ht="66.75" customHeight="1">
      <c r="A62" s="49" t="s">
        <v>73</v>
      </c>
      <c r="B62" s="35" t="s">
        <v>38</v>
      </c>
      <c r="C62" s="48" t="s">
        <v>25</v>
      </c>
      <c r="D62" s="48" t="s">
        <v>69</v>
      </c>
      <c r="E62" s="48" t="s">
        <v>74</v>
      </c>
      <c r="F62" s="48"/>
      <c r="G62" s="36">
        <v>286</v>
      </c>
      <c r="H62" s="37"/>
      <c r="I62" s="37"/>
      <c r="J62" s="38">
        <f t="shared" si="0"/>
        <v>286</v>
      </c>
      <c r="K62" s="37"/>
      <c r="L62" s="37"/>
      <c r="M62" s="39">
        <f t="shared" si="1"/>
        <v>286</v>
      </c>
      <c r="N62" s="37"/>
      <c r="O62" s="37"/>
      <c r="P62" s="38">
        <f t="shared" si="2"/>
        <v>286</v>
      </c>
      <c r="S62" s="38">
        <f t="shared" si="8"/>
        <v>286</v>
      </c>
      <c r="T62" s="38">
        <f t="shared" si="8"/>
        <v>286</v>
      </c>
      <c r="U62" s="40">
        <v>153</v>
      </c>
      <c r="X62" s="38">
        <f t="shared" si="3"/>
        <v>439</v>
      </c>
      <c r="Z62" s="38">
        <f t="shared" si="4"/>
        <v>439</v>
      </c>
      <c r="AC62" s="4">
        <v>439</v>
      </c>
      <c r="AD62" s="41">
        <f t="shared" si="5"/>
        <v>0</v>
      </c>
      <c r="AG62" s="43">
        <f t="shared" si="9"/>
        <v>439</v>
      </c>
      <c r="AI62" s="43">
        <f t="shared" si="6"/>
        <v>439</v>
      </c>
      <c r="AL62" s="43">
        <f t="shared" si="7"/>
        <v>439</v>
      </c>
    </row>
    <row r="63" ht="45">
      <c r="A63" s="49" t="s">
        <v>41</v>
      </c>
      <c r="B63" s="35" t="s">
        <v>38</v>
      </c>
      <c r="C63" s="48" t="s">
        <v>25</v>
      </c>
      <c r="D63" s="48" t="s">
        <v>69</v>
      </c>
      <c r="E63" s="48" t="s">
        <v>74</v>
      </c>
      <c r="F63" s="48" t="s">
        <v>50</v>
      </c>
      <c r="G63" s="36">
        <v>286</v>
      </c>
      <c r="H63" s="37"/>
      <c r="I63" s="37"/>
      <c r="J63" s="38">
        <f t="shared" si="0"/>
        <v>286</v>
      </c>
      <c r="K63" s="37"/>
      <c r="L63" s="37"/>
      <c r="M63" s="39">
        <f t="shared" si="1"/>
        <v>286</v>
      </c>
      <c r="N63" s="37"/>
      <c r="O63" s="37"/>
      <c r="P63" s="38">
        <f t="shared" si="2"/>
        <v>286</v>
      </c>
      <c r="S63" s="38">
        <f t="shared" si="8"/>
        <v>286</v>
      </c>
      <c r="T63" s="38">
        <f t="shared" si="8"/>
        <v>286</v>
      </c>
      <c r="U63" s="40">
        <v>153</v>
      </c>
      <c r="V63">
        <v>153</v>
      </c>
      <c r="X63" s="38">
        <f t="shared" si="3"/>
        <v>439</v>
      </c>
      <c r="Z63" s="38">
        <f t="shared" si="4"/>
        <v>439</v>
      </c>
      <c r="AC63" s="4">
        <v>439</v>
      </c>
      <c r="AD63" s="41">
        <f t="shared" si="5"/>
        <v>0</v>
      </c>
      <c r="AG63" s="43">
        <f t="shared" si="9"/>
        <v>439</v>
      </c>
      <c r="AI63" s="43">
        <f t="shared" si="6"/>
        <v>439</v>
      </c>
      <c r="AL63" s="43">
        <f t="shared" si="7"/>
        <v>439</v>
      </c>
    </row>
    <row r="64" ht="66" customHeight="1">
      <c r="A64" s="49" t="s">
        <v>75</v>
      </c>
      <c r="B64" s="35" t="s">
        <v>38</v>
      </c>
      <c r="C64" s="48" t="s">
        <v>25</v>
      </c>
      <c r="D64" s="48" t="s">
        <v>69</v>
      </c>
      <c r="E64" s="48" t="s">
        <v>76</v>
      </c>
      <c r="F64" s="48"/>
      <c r="G64" s="36">
        <v>30</v>
      </c>
      <c r="H64" s="37"/>
      <c r="I64" s="37"/>
      <c r="J64" s="38">
        <f t="shared" si="0"/>
        <v>30</v>
      </c>
      <c r="K64" s="37"/>
      <c r="L64" s="37"/>
      <c r="M64" s="39">
        <f t="shared" si="1"/>
        <v>30</v>
      </c>
      <c r="N64" s="37"/>
      <c r="O64" s="37"/>
      <c r="P64" s="38">
        <f t="shared" si="2"/>
        <v>30</v>
      </c>
      <c r="S64" s="38">
        <f t="shared" si="8"/>
        <v>30</v>
      </c>
      <c r="T64" s="38">
        <f t="shared" si="8"/>
        <v>30</v>
      </c>
      <c r="U64" s="40"/>
      <c r="X64" s="38">
        <f t="shared" si="3"/>
        <v>30</v>
      </c>
      <c r="Z64" s="38">
        <f t="shared" si="4"/>
        <v>30</v>
      </c>
      <c r="AC64" s="4">
        <v>30</v>
      </c>
      <c r="AD64" s="41">
        <f t="shared" si="5"/>
        <v>0</v>
      </c>
      <c r="AG64" s="43">
        <f t="shared" si="9"/>
        <v>30</v>
      </c>
      <c r="AI64" s="43">
        <f t="shared" si="6"/>
        <v>30</v>
      </c>
      <c r="AL64" s="43">
        <f t="shared" si="7"/>
        <v>30</v>
      </c>
    </row>
    <row r="65" ht="79.5" customHeight="1">
      <c r="A65" s="49" t="s">
        <v>77</v>
      </c>
      <c r="B65" s="35" t="s">
        <v>38</v>
      </c>
      <c r="C65" s="48" t="s">
        <v>25</v>
      </c>
      <c r="D65" s="48" t="s">
        <v>69</v>
      </c>
      <c r="E65" s="48" t="s">
        <v>78</v>
      </c>
      <c r="F65" s="48"/>
      <c r="G65" s="36">
        <v>30</v>
      </c>
      <c r="H65" s="37"/>
      <c r="I65" s="37"/>
      <c r="J65" s="38">
        <f t="shared" si="0"/>
        <v>30</v>
      </c>
      <c r="K65" s="37"/>
      <c r="L65" s="37"/>
      <c r="M65" s="39">
        <f t="shared" si="1"/>
        <v>30</v>
      </c>
      <c r="N65" s="37"/>
      <c r="O65" s="37"/>
      <c r="P65" s="38">
        <f t="shared" si="2"/>
        <v>30</v>
      </c>
      <c r="S65" s="38">
        <f t="shared" si="8"/>
        <v>30</v>
      </c>
      <c r="T65" s="38">
        <f t="shared" si="8"/>
        <v>30</v>
      </c>
      <c r="U65" s="40"/>
      <c r="X65" s="38">
        <f t="shared" si="3"/>
        <v>30</v>
      </c>
      <c r="Z65" s="38">
        <f t="shared" si="4"/>
        <v>30</v>
      </c>
      <c r="AC65" s="4">
        <v>30</v>
      </c>
      <c r="AD65" s="41">
        <f t="shared" si="5"/>
        <v>0</v>
      </c>
      <c r="AG65" s="43">
        <f t="shared" si="9"/>
        <v>30</v>
      </c>
      <c r="AI65" s="43">
        <f t="shared" si="6"/>
        <v>30</v>
      </c>
      <c r="AL65" s="43">
        <f t="shared" si="7"/>
        <v>30</v>
      </c>
    </row>
    <row r="66" ht="31.5">
      <c r="A66" s="49" t="s">
        <v>79</v>
      </c>
      <c r="B66" s="35" t="s">
        <v>38</v>
      </c>
      <c r="C66" s="48" t="s">
        <v>25</v>
      </c>
      <c r="D66" s="48" t="s">
        <v>69</v>
      </c>
      <c r="E66" s="48" t="s">
        <v>80</v>
      </c>
      <c r="F66" s="48"/>
      <c r="G66" s="36">
        <v>30</v>
      </c>
      <c r="H66" s="37"/>
      <c r="I66" s="37"/>
      <c r="J66" s="38">
        <f t="shared" si="0"/>
        <v>30</v>
      </c>
      <c r="K66" s="37"/>
      <c r="L66" s="37"/>
      <c r="M66" s="39">
        <f t="shared" si="1"/>
        <v>30</v>
      </c>
      <c r="N66" s="37"/>
      <c r="O66" s="37"/>
      <c r="P66" s="38">
        <f t="shared" si="2"/>
        <v>30</v>
      </c>
      <c r="S66" s="38">
        <f t="shared" si="8"/>
        <v>30</v>
      </c>
      <c r="T66" s="38">
        <f t="shared" si="8"/>
        <v>30</v>
      </c>
      <c r="U66" s="40"/>
      <c r="X66" s="38">
        <f t="shared" si="3"/>
        <v>30</v>
      </c>
      <c r="Z66" s="38">
        <f t="shared" si="4"/>
        <v>30</v>
      </c>
      <c r="AC66" s="4">
        <v>30</v>
      </c>
      <c r="AD66" s="41">
        <f t="shared" si="5"/>
        <v>0</v>
      </c>
      <c r="AG66" s="43">
        <f t="shared" si="9"/>
        <v>30</v>
      </c>
      <c r="AI66" s="43">
        <f t="shared" si="6"/>
        <v>30</v>
      </c>
      <c r="AL66" s="43">
        <f t="shared" si="7"/>
        <v>30</v>
      </c>
    </row>
    <row r="67" ht="47.25">
      <c r="A67" s="49" t="s">
        <v>41</v>
      </c>
      <c r="B67" s="35" t="s">
        <v>38</v>
      </c>
      <c r="C67" s="48" t="s">
        <v>25</v>
      </c>
      <c r="D67" s="48" t="s">
        <v>69</v>
      </c>
      <c r="E67" s="48" t="s">
        <v>80</v>
      </c>
      <c r="F67" s="48" t="s">
        <v>50</v>
      </c>
      <c r="G67" s="36">
        <v>30</v>
      </c>
      <c r="H67" s="37"/>
      <c r="I67" s="37"/>
      <c r="J67" s="38">
        <f t="shared" si="0"/>
        <v>30</v>
      </c>
      <c r="K67" s="37"/>
      <c r="L67" s="37"/>
      <c r="M67" s="39">
        <f t="shared" si="1"/>
        <v>30</v>
      </c>
      <c r="N67" s="37"/>
      <c r="O67" s="37"/>
      <c r="P67" s="38">
        <f t="shared" si="2"/>
        <v>30</v>
      </c>
      <c r="S67" s="38">
        <f t="shared" si="8"/>
        <v>30</v>
      </c>
      <c r="T67" s="38">
        <f t="shared" si="8"/>
        <v>30</v>
      </c>
      <c r="U67" s="40"/>
      <c r="X67" s="38">
        <f t="shared" si="3"/>
        <v>30</v>
      </c>
      <c r="Z67" s="38">
        <f t="shared" si="4"/>
        <v>30</v>
      </c>
      <c r="AC67" s="4">
        <v>30</v>
      </c>
      <c r="AD67" s="41">
        <f t="shared" si="5"/>
        <v>0</v>
      </c>
      <c r="AG67" s="43">
        <f t="shared" si="9"/>
        <v>30</v>
      </c>
      <c r="AI67" s="43">
        <f t="shared" si="6"/>
        <v>30</v>
      </c>
      <c r="AL67" s="43">
        <f t="shared" si="7"/>
        <v>30</v>
      </c>
    </row>
    <row r="68" ht="100.5" customHeight="1">
      <c r="A68" s="49" t="s">
        <v>81</v>
      </c>
      <c r="B68" s="35" t="s">
        <v>38</v>
      </c>
      <c r="C68" s="48" t="s">
        <v>25</v>
      </c>
      <c r="D68" s="48" t="s">
        <v>69</v>
      </c>
      <c r="E68" s="48" t="s">
        <v>82</v>
      </c>
      <c r="F68" s="48"/>
      <c r="G68" s="36">
        <v>2017.4000000000001</v>
      </c>
      <c r="H68" s="37"/>
      <c r="I68" s="37"/>
      <c r="J68" s="38">
        <f t="shared" si="0"/>
        <v>2017.4000000000001</v>
      </c>
      <c r="K68" s="37"/>
      <c r="L68" s="37">
        <v>285</v>
      </c>
      <c r="M68" s="39">
        <f t="shared" si="1"/>
        <v>2302.4000000000001</v>
      </c>
      <c r="N68" s="37"/>
      <c r="O68" s="37"/>
      <c r="P68" s="38">
        <f t="shared" si="2"/>
        <v>2302.4000000000001</v>
      </c>
      <c r="R68">
        <v>300</v>
      </c>
      <c r="S68" s="38">
        <f t="shared" si="8"/>
        <v>2602.4000000000001</v>
      </c>
      <c r="T68" s="38">
        <f t="shared" si="8"/>
        <v>2902.4000000000001</v>
      </c>
      <c r="U68" s="40"/>
      <c r="X68" s="38">
        <f t="shared" si="3"/>
        <v>2902.4000000000001</v>
      </c>
      <c r="Z68" s="38">
        <f t="shared" si="4"/>
        <v>2902.4000000000001</v>
      </c>
      <c r="AC68" s="4">
        <v>2602.4000000000001</v>
      </c>
      <c r="AD68" s="41">
        <f t="shared" si="5"/>
        <v>-300</v>
      </c>
      <c r="AG68" s="43">
        <f t="shared" si="9"/>
        <v>2602.4000000000001</v>
      </c>
      <c r="AI68" s="43">
        <f t="shared" si="6"/>
        <v>2602.4000000000001</v>
      </c>
      <c r="AL68" s="43">
        <f t="shared" si="7"/>
        <v>2602.4000000000001</v>
      </c>
    </row>
    <row r="69" ht="78.75">
      <c r="A69" s="49" t="s">
        <v>83</v>
      </c>
      <c r="B69" s="35" t="s">
        <v>38</v>
      </c>
      <c r="C69" s="48" t="s">
        <v>25</v>
      </c>
      <c r="D69" s="48" t="s">
        <v>69</v>
      </c>
      <c r="E69" s="48" t="s">
        <v>84</v>
      </c>
      <c r="F69" s="48"/>
      <c r="G69" s="36">
        <v>2017.4000000000001</v>
      </c>
      <c r="H69" s="37"/>
      <c r="I69" s="37"/>
      <c r="J69" s="38">
        <f t="shared" si="0"/>
        <v>2017.4000000000001</v>
      </c>
      <c r="K69" s="37"/>
      <c r="L69" s="37">
        <v>285</v>
      </c>
      <c r="M69" s="39">
        <f t="shared" si="1"/>
        <v>2302.4000000000001</v>
      </c>
      <c r="N69" s="37"/>
      <c r="O69" s="37"/>
      <c r="P69" s="38">
        <f t="shared" si="2"/>
        <v>2302.4000000000001</v>
      </c>
      <c r="R69">
        <v>300</v>
      </c>
      <c r="S69" s="38">
        <f t="shared" si="8"/>
        <v>2602.4000000000001</v>
      </c>
      <c r="T69" s="38">
        <f t="shared" si="8"/>
        <v>2902.4000000000001</v>
      </c>
      <c r="U69" s="40"/>
      <c r="X69" s="38">
        <f t="shared" si="3"/>
        <v>2902.4000000000001</v>
      </c>
      <c r="Z69" s="38">
        <f t="shared" si="4"/>
        <v>2902.4000000000001</v>
      </c>
      <c r="AC69" s="4">
        <v>2602.4000000000001</v>
      </c>
      <c r="AD69" s="41">
        <f t="shared" si="5"/>
        <v>-300</v>
      </c>
      <c r="AG69" s="43">
        <f t="shared" si="9"/>
        <v>2602.4000000000001</v>
      </c>
      <c r="AI69" s="43">
        <f t="shared" si="6"/>
        <v>2602.4000000000001</v>
      </c>
      <c r="AL69" s="43">
        <f t="shared" si="7"/>
        <v>2602.4000000000001</v>
      </c>
    </row>
    <row r="70" ht="31.5">
      <c r="A70" s="49" t="s">
        <v>85</v>
      </c>
      <c r="B70" s="35" t="s">
        <v>38</v>
      </c>
      <c r="C70" s="48" t="s">
        <v>25</v>
      </c>
      <c r="D70" s="48" t="s">
        <v>69</v>
      </c>
      <c r="E70" s="48" t="s">
        <v>86</v>
      </c>
      <c r="F70" s="48"/>
      <c r="G70" s="36">
        <v>2017.4000000000001</v>
      </c>
      <c r="H70" s="37"/>
      <c r="I70" s="37"/>
      <c r="J70" s="38">
        <f t="shared" si="0"/>
        <v>2017.4000000000001</v>
      </c>
      <c r="K70" s="37"/>
      <c r="L70" s="37">
        <v>285</v>
      </c>
      <c r="M70" s="39">
        <f t="shared" si="1"/>
        <v>2302.4000000000001</v>
      </c>
      <c r="N70" s="37"/>
      <c r="O70" s="37"/>
      <c r="P70" s="38">
        <f t="shared" si="2"/>
        <v>2302.4000000000001</v>
      </c>
      <c r="R70">
        <v>300</v>
      </c>
      <c r="S70" s="38">
        <f t="shared" si="8"/>
        <v>2602.4000000000001</v>
      </c>
      <c r="T70" s="38">
        <f t="shared" si="8"/>
        <v>2902.4000000000001</v>
      </c>
      <c r="U70" s="40"/>
      <c r="X70" s="38">
        <f t="shared" si="3"/>
        <v>2902.4000000000001</v>
      </c>
      <c r="Z70" s="38">
        <f t="shared" si="4"/>
        <v>2902.4000000000001</v>
      </c>
      <c r="AC70" s="4">
        <v>2602.4000000000001</v>
      </c>
      <c r="AD70" s="41">
        <f t="shared" si="5"/>
        <v>-300</v>
      </c>
      <c r="AG70" s="43">
        <f t="shared" si="9"/>
        <v>2602.4000000000001</v>
      </c>
      <c r="AI70" s="43">
        <f t="shared" si="6"/>
        <v>2602.4000000000001</v>
      </c>
      <c r="AL70" s="43">
        <f t="shared" si="7"/>
        <v>2602.4000000000001</v>
      </c>
    </row>
    <row r="71" ht="47.25">
      <c r="A71" s="45" t="s">
        <v>87</v>
      </c>
      <c r="B71" s="35" t="s">
        <v>38</v>
      </c>
      <c r="C71" s="48" t="s">
        <v>25</v>
      </c>
      <c r="D71" s="48" t="s">
        <v>69</v>
      </c>
      <c r="E71" s="48" t="s">
        <v>86</v>
      </c>
      <c r="F71" s="48" t="s">
        <v>88</v>
      </c>
      <c r="G71" s="36">
        <v>2017.4000000000001</v>
      </c>
      <c r="H71" s="37"/>
      <c r="I71" s="37"/>
      <c r="J71" s="38">
        <f t="shared" si="0"/>
        <v>2017.4000000000001</v>
      </c>
      <c r="K71" s="37"/>
      <c r="L71" s="37">
        <v>285</v>
      </c>
      <c r="M71" s="39">
        <f t="shared" si="1"/>
        <v>2302.4000000000001</v>
      </c>
      <c r="N71" s="37"/>
      <c r="O71" s="37"/>
      <c r="P71" s="38">
        <f t="shared" si="2"/>
        <v>2302.4000000000001</v>
      </c>
      <c r="R71">
        <v>300</v>
      </c>
      <c r="S71" s="38">
        <f t="shared" si="8"/>
        <v>2602.4000000000001</v>
      </c>
      <c r="T71" s="38">
        <f t="shared" si="8"/>
        <v>2902.4000000000001</v>
      </c>
      <c r="U71" s="40"/>
      <c r="X71" s="38">
        <f t="shared" si="3"/>
        <v>2902.4000000000001</v>
      </c>
      <c r="Z71" s="38">
        <f t="shared" si="4"/>
        <v>2902.4000000000001</v>
      </c>
      <c r="AC71" s="4">
        <v>2602.4000000000001</v>
      </c>
      <c r="AD71" s="41">
        <f t="shared" si="5"/>
        <v>-300</v>
      </c>
      <c r="AG71" s="43">
        <f t="shared" si="9"/>
        <v>2602.4000000000001</v>
      </c>
      <c r="AI71" s="43">
        <f t="shared" si="6"/>
        <v>2602.4000000000001</v>
      </c>
      <c r="AL71" s="43">
        <f t="shared" si="7"/>
        <v>2602.4000000000001</v>
      </c>
    </row>
    <row r="72" ht="63">
      <c r="A72" s="49" t="s">
        <v>89</v>
      </c>
      <c r="B72" s="35" t="s">
        <v>38</v>
      </c>
      <c r="C72" s="48" t="s">
        <v>25</v>
      </c>
      <c r="D72" s="48" t="s">
        <v>69</v>
      </c>
      <c r="E72" s="48" t="s">
        <v>90</v>
      </c>
      <c r="F72" s="48"/>
      <c r="G72" s="36">
        <v>4806.8000000000002</v>
      </c>
      <c r="H72" s="37">
        <v>103.2</v>
      </c>
      <c r="I72" s="37"/>
      <c r="J72" s="38">
        <f t="shared" si="0"/>
        <v>4910</v>
      </c>
      <c r="K72" s="37"/>
      <c r="L72" s="37"/>
      <c r="M72" s="39">
        <f t="shared" si="1"/>
        <v>4910</v>
      </c>
      <c r="N72" s="37"/>
      <c r="O72" s="37"/>
      <c r="P72" s="38">
        <f t="shared" si="2"/>
        <v>4910</v>
      </c>
      <c r="S72" s="38">
        <f t="shared" si="8"/>
        <v>4910</v>
      </c>
      <c r="T72" s="38">
        <f t="shared" si="8"/>
        <v>4910</v>
      </c>
      <c r="U72" s="40"/>
      <c r="X72" s="38">
        <f t="shared" si="3"/>
        <v>4910</v>
      </c>
      <c r="Z72" s="38">
        <f t="shared" si="4"/>
        <v>4910</v>
      </c>
      <c r="AC72" s="4">
        <v>5135.3000000000002</v>
      </c>
      <c r="AD72" s="41">
        <f t="shared" si="5"/>
        <v>225.30000000000001</v>
      </c>
      <c r="AG72" s="43">
        <f t="shared" si="9"/>
        <v>5135.3000000000002</v>
      </c>
      <c r="AI72" s="43">
        <f t="shared" si="6"/>
        <v>5135.3000000000002</v>
      </c>
      <c r="AL72" s="43">
        <f t="shared" si="7"/>
        <v>5135.3000000000002</v>
      </c>
    </row>
    <row r="73" ht="47.25">
      <c r="A73" s="49" t="s">
        <v>91</v>
      </c>
      <c r="B73" s="35" t="s">
        <v>38</v>
      </c>
      <c r="C73" s="48" t="s">
        <v>25</v>
      </c>
      <c r="D73" s="48" t="s">
        <v>69</v>
      </c>
      <c r="E73" s="48" t="s">
        <v>92</v>
      </c>
      <c r="F73" s="48"/>
      <c r="G73" s="36">
        <v>4806.8000000000002</v>
      </c>
      <c r="H73" s="37">
        <v>103.2</v>
      </c>
      <c r="I73" s="37"/>
      <c r="J73" s="38">
        <f t="shared" si="0"/>
        <v>4910</v>
      </c>
      <c r="K73" s="37"/>
      <c r="L73" s="37"/>
      <c r="M73" s="39">
        <f t="shared" si="1"/>
        <v>4910</v>
      </c>
      <c r="N73" s="37"/>
      <c r="O73" s="37"/>
      <c r="P73" s="38">
        <f t="shared" si="2"/>
        <v>4910</v>
      </c>
      <c r="S73" s="38">
        <f t="shared" si="8"/>
        <v>4910</v>
      </c>
      <c r="T73" s="38">
        <f t="shared" si="8"/>
        <v>4910</v>
      </c>
      <c r="U73" s="40"/>
      <c r="X73" s="38">
        <f t="shared" si="3"/>
        <v>4910</v>
      </c>
      <c r="Z73" s="38">
        <f t="shared" si="4"/>
        <v>4910</v>
      </c>
      <c r="AC73" s="4">
        <v>5135.3000000000002</v>
      </c>
      <c r="AD73" s="41">
        <f t="shared" si="5"/>
        <v>225.30000000000001</v>
      </c>
      <c r="AG73" s="43">
        <f t="shared" si="9"/>
        <v>5135.3000000000002</v>
      </c>
      <c r="AI73" s="43">
        <f t="shared" si="6"/>
        <v>5135.3000000000002</v>
      </c>
      <c r="AL73" s="43">
        <f t="shared" si="7"/>
        <v>5135.3000000000002</v>
      </c>
    </row>
    <row r="74" ht="33.75" customHeight="1">
      <c r="A74" s="49" t="s">
        <v>93</v>
      </c>
      <c r="B74" s="35" t="s">
        <v>38</v>
      </c>
      <c r="C74" s="48" t="s">
        <v>25</v>
      </c>
      <c r="D74" s="48" t="s">
        <v>69</v>
      </c>
      <c r="E74" s="48" t="s">
        <v>94</v>
      </c>
      <c r="F74" s="48"/>
      <c r="G74" s="36">
        <v>4806.8000000000002</v>
      </c>
      <c r="H74" s="37">
        <v>103.2</v>
      </c>
      <c r="I74" s="37"/>
      <c r="J74" s="38">
        <f t="shared" si="0"/>
        <v>4910</v>
      </c>
      <c r="K74" s="37"/>
      <c r="L74" s="37"/>
      <c r="M74" s="39">
        <f t="shared" si="1"/>
        <v>4910</v>
      </c>
      <c r="N74" s="37"/>
      <c r="O74" s="37"/>
      <c r="P74" s="38">
        <f t="shared" si="2"/>
        <v>4910</v>
      </c>
      <c r="S74" s="38">
        <f t="shared" si="8"/>
        <v>4910</v>
      </c>
      <c r="T74" s="38">
        <f t="shared" si="8"/>
        <v>4910</v>
      </c>
      <c r="U74" s="40"/>
      <c r="X74" s="38">
        <f t="shared" si="3"/>
        <v>4910</v>
      </c>
      <c r="Z74" s="38">
        <f t="shared" si="4"/>
        <v>4910</v>
      </c>
      <c r="AC74" s="4">
        <v>5135.3000000000002</v>
      </c>
      <c r="AD74" s="41">
        <f t="shared" si="5"/>
        <v>225.30000000000001</v>
      </c>
      <c r="AG74" s="43">
        <f t="shared" si="9"/>
        <v>5135.3000000000002</v>
      </c>
      <c r="AI74" s="43">
        <f t="shared" si="6"/>
        <v>5135.3000000000002</v>
      </c>
      <c r="AL74" s="43">
        <f t="shared" si="7"/>
        <v>5135.3000000000002</v>
      </c>
    </row>
    <row r="75" ht="94.5">
      <c r="A75" s="49" t="s">
        <v>32</v>
      </c>
      <c r="B75" s="35" t="s">
        <v>38</v>
      </c>
      <c r="C75" s="48" t="s">
        <v>25</v>
      </c>
      <c r="D75" s="48" t="s">
        <v>69</v>
      </c>
      <c r="E75" s="48" t="s">
        <v>94</v>
      </c>
      <c r="F75" s="48" t="s">
        <v>57</v>
      </c>
      <c r="G75" s="36">
        <v>3909.5999999999999</v>
      </c>
      <c r="H75" s="37"/>
      <c r="I75" s="37"/>
      <c r="J75" s="38">
        <f t="shared" si="0"/>
        <v>3909.5999999999999</v>
      </c>
      <c r="K75" s="37"/>
      <c r="L75" s="37"/>
      <c r="M75" s="39">
        <f t="shared" si="1"/>
        <v>3909.5999999999999</v>
      </c>
      <c r="N75" s="37"/>
      <c r="O75" s="37"/>
      <c r="P75" s="38">
        <f t="shared" si="2"/>
        <v>3909.5999999999999</v>
      </c>
      <c r="S75" s="38">
        <f t="shared" si="8"/>
        <v>3909.5999999999999</v>
      </c>
      <c r="T75" s="38">
        <f t="shared" si="8"/>
        <v>3909.5999999999999</v>
      </c>
      <c r="U75" s="40"/>
      <c r="X75" s="38">
        <f t="shared" si="3"/>
        <v>3909.5999999999999</v>
      </c>
      <c r="Z75" s="38">
        <f t="shared" si="4"/>
        <v>3909.5999999999999</v>
      </c>
      <c r="AC75" s="4">
        <v>3909.5999999999999</v>
      </c>
      <c r="AD75" s="41">
        <f t="shared" si="5"/>
        <v>0</v>
      </c>
      <c r="AG75" s="43">
        <f t="shared" si="9"/>
        <v>3909.5999999999999</v>
      </c>
      <c r="AI75" s="43">
        <f t="shared" si="6"/>
        <v>3909.5999999999999</v>
      </c>
      <c r="AL75" s="43">
        <f t="shared" si="7"/>
        <v>3909.5999999999999</v>
      </c>
    </row>
    <row r="76" ht="47.25">
      <c r="A76" s="49" t="s">
        <v>41</v>
      </c>
      <c r="B76" s="35" t="s">
        <v>38</v>
      </c>
      <c r="C76" s="48" t="s">
        <v>25</v>
      </c>
      <c r="D76" s="48" t="s">
        <v>69</v>
      </c>
      <c r="E76" s="48" t="s">
        <v>94</v>
      </c>
      <c r="F76" s="48" t="s">
        <v>50</v>
      </c>
      <c r="G76" s="36">
        <v>727.20000000000005</v>
      </c>
      <c r="H76" s="37">
        <v>103.2</v>
      </c>
      <c r="I76" s="37"/>
      <c r="J76" s="38">
        <f t="shared" si="0"/>
        <v>830.39999999999998</v>
      </c>
      <c r="K76" s="37"/>
      <c r="L76" s="37"/>
      <c r="M76" s="39">
        <f t="shared" si="1"/>
        <v>830.39999999999998</v>
      </c>
      <c r="N76" s="37"/>
      <c r="O76" s="37"/>
      <c r="P76" s="38">
        <f t="shared" si="2"/>
        <v>830.39999999999998</v>
      </c>
      <c r="S76" s="38">
        <f t="shared" si="8"/>
        <v>830.39999999999998</v>
      </c>
      <c r="T76" s="38">
        <f t="shared" si="8"/>
        <v>830.39999999999998</v>
      </c>
      <c r="U76" s="40"/>
      <c r="X76" s="38">
        <f t="shared" si="3"/>
        <v>830.39999999999998</v>
      </c>
      <c r="Z76" s="38">
        <f t="shared" si="4"/>
        <v>830.39999999999998</v>
      </c>
      <c r="AC76" s="4">
        <v>1055.7</v>
      </c>
      <c r="AD76" s="41">
        <f t="shared" si="5"/>
        <v>225.30000000000001</v>
      </c>
      <c r="AG76" s="43">
        <f t="shared" si="9"/>
        <v>1055.7</v>
      </c>
      <c r="AI76" s="43">
        <f t="shared" si="6"/>
        <v>1055.7</v>
      </c>
      <c r="AL76" s="43">
        <f t="shared" si="7"/>
        <v>1055.7</v>
      </c>
    </row>
    <row r="77">
      <c r="A77" s="49" t="s">
        <v>51</v>
      </c>
      <c r="B77" s="35" t="s">
        <v>38</v>
      </c>
      <c r="C77" s="48" t="s">
        <v>25</v>
      </c>
      <c r="D77" s="48" t="s">
        <v>69</v>
      </c>
      <c r="E77" s="48" t="s">
        <v>94</v>
      </c>
      <c r="F77" s="48" t="s">
        <v>52</v>
      </c>
      <c r="G77" s="36">
        <v>170</v>
      </c>
      <c r="H77" s="37"/>
      <c r="I77" s="37"/>
      <c r="J77" s="38">
        <f t="shared" si="0"/>
        <v>170</v>
      </c>
      <c r="K77" s="37"/>
      <c r="L77" s="37"/>
      <c r="M77" s="39">
        <f t="shared" si="1"/>
        <v>170</v>
      </c>
      <c r="N77" s="37"/>
      <c r="O77" s="37"/>
      <c r="P77" s="38">
        <f t="shared" si="2"/>
        <v>170</v>
      </c>
      <c r="S77" s="38">
        <f t="shared" si="8"/>
        <v>170</v>
      </c>
      <c r="T77" s="38">
        <f t="shared" si="8"/>
        <v>170</v>
      </c>
      <c r="U77" s="40"/>
      <c r="X77" s="38">
        <f t="shared" si="3"/>
        <v>170</v>
      </c>
      <c r="Z77" s="38">
        <f t="shared" si="4"/>
        <v>170</v>
      </c>
      <c r="AC77" s="4">
        <v>170</v>
      </c>
      <c r="AD77" s="41">
        <f t="shared" si="5"/>
        <v>0</v>
      </c>
      <c r="AG77" s="43">
        <f t="shared" si="9"/>
        <v>170</v>
      </c>
      <c r="AI77" s="43">
        <f t="shared" si="6"/>
        <v>170</v>
      </c>
      <c r="AL77" s="43">
        <f t="shared" si="7"/>
        <v>170</v>
      </c>
    </row>
    <row r="78" ht="69.75" customHeight="1">
      <c r="A78" s="49" t="s">
        <v>95</v>
      </c>
      <c r="B78" s="35" t="s">
        <v>38</v>
      </c>
      <c r="C78" s="48" t="s">
        <v>25</v>
      </c>
      <c r="D78" s="48" t="s">
        <v>69</v>
      </c>
      <c r="E78" s="48" t="s">
        <v>96</v>
      </c>
      <c r="F78" s="48"/>
      <c r="G78" s="36">
        <v>50</v>
      </c>
      <c r="H78" s="37"/>
      <c r="I78" s="37"/>
      <c r="J78" s="38">
        <f t="shared" si="0"/>
        <v>50</v>
      </c>
      <c r="K78" s="37"/>
      <c r="L78" s="37"/>
      <c r="M78" s="39">
        <f t="shared" si="1"/>
        <v>50</v>
      </c>
      <c r="N78" s="37"/>
      <c r="O78" s="37"/>
      <c r="P78" s="38">
        <f t="shared" si="2"/>
        <v>50</v>
      </c>
      <c r="S78" s="38">
        <f t="shared" si="8"/>
        <v>50</v>
      </c>
      <c r="T78" s="38">
        <f t="shared" si="8"/>
        <v>50</v>
      </c>
      <c r="U78" s="40"/>
      <c r="X78" s="38">
        <f t="shared" si="3"/>
        <v>50</v>
      </c>
      <c r="Z78" s="38">
        <f t="shared" si="4"/>
        <v>50</v>
      </c>
      <c r="AC78" s="4">
        <v>50</v>
      </c>
      <c r="AD78" s="41">
        <f t="shared" si="5"/>
        <v>0</v>
      </c>
      <c r="AG78" s="43">
        <f t="shared" si="9"/>
        <v>50</v>
      </c>
      <c r="AI78" s="43">
        <f t="shared" si="6"/>
        <v>50</v>
      </c>
      <c r="AL78" s="43">
        <f t="shared" si="7"/>
        <v>50</v>
      </c>
    </row>
    <row r="79" ht="47.25">
      <c r="A79" s="49" t="s">
        <v>97</v>
      </c>
      <c r="B79" s="35" t="s">
        <v>38</v>
      </c>
      <c r="C79" s="48" t="s">
        <v>25</v>
      </c>
      <c r="D79" s="48" t="s">
        <v>69</v>
      </c>
      <c r="E79" s="48" t="s">
        <v>98</v>
      </c>
      <c r="F79" s="48"/>
      <c r="G79" s="36">
        <v>50</v>
      </c>
      <c r="H79" s="37"/>
      <c r="I79" s="37"/>
      <c r="J79" s="38">
        <f t="shared" si="0"/>
        <v>50</v>
      </c>
      <c r="K79" s="37"/>
      <c r="L79" s="37"/>
      <c r="M79" s="39">
        <f t="shared" si="1"/>
        <v>50</v>
      </c>
      <c r="N79" s="37"/>
      <c r="O79" s="37"/>
      <c r="P79" s="38">
        <f t="shared" si="2"/>
        <v>50</v>
      </c>
      <c r="S79" s="38">
        <f t="shared" si="8"/>
        <v>50</v>
      </c>
      <c r="T79" s="38">
        <f t="shared" si="8"/>
        <v>50</v>
      </c>
      <c r="U79" s="40"/>
      <c r="X79" s="38">
        <f t="shared" si="3"/>
        <v>50</v>
      </c>
      <c r="Z79" s="38">
        <f t="shared" si="4"/>
        <v>50</v>
      </c>
      <c r="AC79" s="4">
        <v>50</v>
      </c>
      <c r="AD79" s="41">
        <f t="shared" si="5"/>
        <v>0</v>
      </c>
      <c r="AG79" s="43">
        <f t="shared" si="9"/>
        <v>50</v>
      </c>
      <c r="AI79" s="43">
        <f t="shared" si="6"/>
        <v>50</v>
      </c>
      <c r="AL79" s="43">
        <f t="shared" si="7"/>
        <v>50</v>
      </c>
    </row>
    <row r="80" ht="31.5">
      <c r="A80" s="49" t="s">
        <v>99</v>
      </c>
      <c r="B80" s="35" t="s">
        <v>38</v>
      </c>
      <c r="C80" s="48" t="s">
        <v>25</v>
      </c>
      <c r="D80" s="48" t="s">
        <v>69</v>
      </c>
      <c r="E80" s="48" t="s">
        <v>100</v>
      </c>
      <c r="F80" s="48"/>
      <c r="G80" s="36">
        <v>50</v>
      </c>
      <c r="H80" s="37"/>
      <c r="I80" s="37"/>
      <c r="J80" s="38">
        <f t="shared" si="0"/>
        <v>50</v>
      </c>
      <c r="K80" s="37"/>
      <c r="L80" s="37"/>
      <c r="M80" s="39">
        <f t="shared" si="1"/>
        <v>50</v>
      </c>
      <c r="N80" s="37"/>
      <c r="O80" s="37"/>
      <c r="P80" s="38">
        <f t="shared" si="2"/>
        <v>50</v>
      </c>
      <c r="S80" s="38">
        <f t="shared" si="8"/>
        <v>50</v>
      </c>
      <c r="T80" s="38">
        <f t="shared" si="8"/>
        <v>50</v>
      </c>
      <c r="U80" s="40"/>
      <c r="X80" s="38">
        <f t="shared" si="3"/>
        <v>50</v>
      </c>
      <c r="Z80" s="38">
        <f t="shared" si="4"/>
        <v>50</v>
      </c>
      <c r="AC80" s="4">
        <v>50</v>
      </c>
      <c r="AD80" s="41">
        <f t="shared" si="5"/>
        <v>0</v>
      </c>
      <c r="AG80" s="43">
        <f t="shared" si="9"/>
        <v>50</v>
      </c>
      <c r="AI80" s="43">
        <f t="shared" si="6"/>
        <v>50</v>
      </c>
      <c r="AL80" s="43">
        <f t="shared" si="7"/>
        <v>50</v>
      </c>
    </row>
    <row r="81" ht="47.25">
      <c r="A81" s="49" t="s">
        <v>41</v>
      </c>
      <c r="B81" s="35" t="s">
        <v>38</v>
      </c>
      <c r="C81" s="48" t="s">
        <v>25</v>
      </c>
      <c r="D81" s="48" t="s">
        <v>69</v>
      </c>
      <c r="E81" s="48" t="s">
        <v>100</v>
      </c>
      <c r="F81" s="48" t="s">
        <v>50</v>
      </c>
      <c r="G81" s="36">
        <v>50</v>
      </c>
      <c r="H81" s="37"/>
      <c r="I81" s="37"/>
      <c r="J81" s="38">
        <f t="shared" si="0"/>
        <v>50</v>
      </c>
      <c r="K81" s="37"/>
      <c r="L81" s="37"/>
      <c r="M81" s="39">
        <f t="shared" si="1"/>
        <v>50</v>
      </c>
      <c r="N81" s="37"/>
      <c r="O81" s="37"/>
      <c r="P81" s="38">
        <f t="shared" si="2"/>
        <v>50</v>
      </c>
      <c r="S81" s="38">
        <f t="shared" si="8"/>
        <v>50</v>
      </c>
      <c r="T81" s="38">
        <f t="shared" si="8"/>
        <v>50</v>
      </c>
      <c r="U81" s="40"/>
      <c r="X81" s="38">
        <f t="shared" si="3"/>
        <v>50</v>
      </c>
      <c r="Z81" s="38">
        <f t="shared" si="4"/>
        <v>50</v>
      </c>
      <c r="AC81" s="4">
        <v>50</v>
      </c>
      <c r="AD81" s="41">
        <f t="shared" si="5"/>
        <v>0</v>
      </c>
      <c r="AG81" s="43">
        <f t="shared" si="9"/>
        <v>50</v>
      </c>
      <c r="AI81" s="43">
        <f t="shared" si="6"/>
        <v>50</v>
      </c>
      <c r="AL81" s="43">
        <f t="shared" si="7"/>
        <v>50</v>
      </c>
    </row>
    <row r="82" ht="94.5">
      <c r="A82" s="49" t="s">
        <v>101</v>
      </c>
      <c r="B82" s="35" t="s">
        <v>38</v>
      </c>
      <c r="C82" s="48" t="s">
        <v>25</v>
      </c>
      <c r="D82" s="48" t="s">
        <v>69</v>
      </c>
      <c r="E82" s="48" t="s">
        <v>102</v>
      </c>
      <c r="F82" s="48"/>
      <c r="G82" s="36">
        <v>7019.6000000000004</v>
      </c>
      <c r="H82" s="37">
        <v>2300</v>
      </c>
      <c r="I82" s="37"/>
      <c r="J82" s="38">
        <f t="shared" si="0"/>
        <v>9319.6000000000004</v>
      </c>
      <c r="K82" s="37"/>
      <c r="L82" s="37">
        <v>477.69999999999999</v>
      </c>
      <c r="M82" s="39">
        <f t="shared" si="1"/>
        <v>9797.2999999999993</v>
      </c>
      <c r="N82" s="37"/>
      <c r="O82" s="37">
        <v>-146.5</v>
      </c>
      <c r="P82" s="38">
        <f t="shared" si="2"/>
        <v>9650.7999999999993</v>
      </c>
      <c r="S82" s="38">
        <f t="shared" si="8"/>
        <v>9650.7999999999993</v>
      </c>
      <c r="T82" s="40">
        <v>10200.799999999999</v>
      </c>
      <c r="U82" s="40"/>
      <c r="X82" s="38">
        <f t="shared" si="3"/>
        <v>10200.799999999999</v>
      </c>
      <c r="Z82" s="38">
        <f t="shared" si="4"/>
        <v>10200.799999999999</v>
      </c>
      <c r="AC82" s="4">
        <v>10380.200000000001</v>
      </c>
      <c r="AD82" s="41">
        <f t="shared" si="5"/>
        <v>179.400000000001</v>
      </c>
      <c r="AG82" s="43">
        <f t="shared" si="9"/>
        <v>10380.200000000001</v>
      </c>
      <c r="AI82" s="43">
        <f t="shared" si="6"/>
        <v>10380.200000000001</v>
      </c>
      <c r="AL82" s="43">
        <f t="shared" si="7"/>
        <v>10380.200000000001</v>
      </c>
    </row>
    <row r="83" ht="47.25">
      <c r="A83" s="49" t="s">
        <v>103</v>
      </c>
      <c r="B83" s="35" t="s">
        <v>38</v>
      </c>
      <c r="C83" s="48" t="s">
        <v>25</v>
      </c>
      <c r="D83" s="48" t="s">
        <v>69</v>
      </c>
      <c r="E83" s="48" t="s">
        <v>104</v>
      </c>
      <c r="F83" s="48"/>
      <c r="G83" s="36">
        <v>7019.6000000000004</v>
      </c>
      <c r="H83" s="37">
        <v>2300</v>
      </c>
      <c r="I83" s="37"/>
      <c r="J83" s="38">
        <f t="shared" si="0"/>
        <v>9319.6000000000004</v>
      </c>
      <c r="K83" s="37"/>
      <c r="L83" s="37">
        <v>477.69999999999999</v>
      </c>
      <c r="M83" s="39">
        <f t="shared" si="1"/>
        <v>9797.2999999999993</v>
      </c>
      <c r="N83" s="37"/>
      <c r="O83" s="37">
        <v>-146.5</v>
      </c>
      <c r="P83" s="38">
        <f t="shared" si="2"/>
        <v>9650.7999999999993</v>
      </c>
      <c r="S83" s="38">
        <f t="shared" si="8"/>
        <v>9650.7999999999993</v>
      </c>
      <c r="T83" s="40">
        <v>10200.799999999999</v>
      </c>
      <c r="U83" s="40"/>
      <c r="X83" s="38">
        <f t="shared" si="3"/>
        <v>10200.799999999999</v>
      </c>
      <c r="Z83" s="38">
        <f t="shared" si="4"/>
        <v>10200.799999999999</v>
      </c>
      <c r="AC83" s="4">
        <v>10380.200000000001</v>
      </c>
      <c r="AD83" s="41">
        <f t="shared" si="5"/>
        <v>179.400000000001</v>
      </c>
      <c r="AG83" s="43">
        <f t="shared" si="9"/>
        <v>10380.200000000001</v>
      </c>
      <c r="AI83" s="43">
        <f t="shared" si="6"/>
        <v>10380.200000000001</v>
      </c>
      <c r="AL83" s="43">
        <f t="shared" si="7"/>
        <v>10380.200000000001</v>
      </c>
    </row>
    <row r="84" ht="110.25">
      <c r="A84" s="49" t="s">
        <v>105</v>
      </c>
      <c r="B84" s="35" t="s">
        <v>38</v>
      </c>
      <c r="C84" s="48" t="s">
        <v>25</v>
      </c>
      <c r="D84" s="48" t="s">
        <v>69</v>
      </c>
      <c r="E84" s="48" t="s">
        <v>106</v>
      </c>
      <c r="F84" s="48"/>
      <c r="G84" s="36">
        <v>7019.6000000000004</v>
      </c>
      <c r="H84" s="37">
        <v>2300</v>
      </c>
      <c r="I84" s="37"/>
      <c r="J84" s="38">
        <f t="shared" si="0"/>
        <v>9319.6000000000004</v>
      </c>
      <c r="K84" s="37"/>
      <c r="L84" s="37">
        <v>477.69999999999999</v>
      </c>
      <c r="M84" s="39">
        <f t="shared" si="1"/>
        <v>9797.2999999999993</v>
      </c>
      <c r="N84" s="37"/>
      <c r="O84" s="37">
        <v>-146.5</v>
      </c>
      <c r="P84" s="38">
        <f t="shared" si="2"/>
        <v>9650.7999999999993</v>
      </c>
      <c r="S84" s="38">
        <f t="shared" si="8"/>
        <v>9650.7999999999993</v>
      </c>
      <c r="T84" s="40">
        <v>10200.799999999999</v>
      </c>
      <c r="U84" s="40"/>
      <c r="X84" s="38">
        <f t="shared" si="3"/>
        <v>10200.799999999999</v>
      </c>
      <c r="Z84" s="38">
        <f t="shared" si="4"/>
        <v>10200.799999999999</v>
      </c>
      <c r="AC84" s="4">
        <v>10380.200000000001</v>
      </c>
      <c r="AD84" s="41">
        <f t="shared" si="5"/>
        <v>179.400000000001</v>
      </c>
      <c r="AG84" s="43">
        <f t="shared" si="9"/>
        <v>10380.200000000001</v>
      </c>
      <c r="AI84" s="43">
        <f t="shared" si="6"/>
        <v>10380.200000000001</v>
      </c>
      <c r="AL84" s="43">
        <f t="shared" si="7"/>
        <v>10380.200000000001</v>
      </c>
    </row>
    <row r="85" ht="47.25">
      <c r="A85" s="49" t="s">
        <v>41</v>
      </c>
      <c r="B85" s="35" t="s">
        <v>38</v>
      </c>
      <c r="C85" s="48" t="s">
        <v>25</v>
      </c>
      <c r="D85" s="48" t="s">
        <v>69</v>
      </c>
      <c r="E85" s="48" t="s">
        <v>106</v>
      </c>
      <c r="F85" s="48" t="s">
        <v>50</v>
      </c>
      <c r="G85" s="36">
        <v>7019.6000000000004</v>
      </c>
      <c r="H85" s="37">
        <v>2300</v>
      </c>
      <c r="I85" s="37"/>
      <c r="J85" s="38">
        <f t="shared" si="0"/>
        <v>9319.6000000000004</v>
      </c>
      <c r="K85" s="37"/>
      <c r="L85" s="37">
        <v>477.69999999999999</v>
      </c>
      <c r="M85" s="39">
        <f t="shared" si="1"/>
        <v>9797.2999999999993</v>
      </c>
      <c r="N85" s="37">
        <v>9173.1000000000004</v>
      </c>
      <c r="O85" s="39">
        <f t="shared" si="10"/>
        <v>-146.5</v>
      </c>
      <c r="P85" s="38">
        <f t="shared" si="2"/>
        <v>9650.7999999999993</v>
      </c>
      <c r="S85" s="38">
        <f t="shared" si="8"/>
        <v>9650.7999999999993</v>
      </c>
      <c r="T85" s="40">
        <v>10200.799999999999</v>
      </c>
      <c r="U85" s="40"/>
      <c r="X85" s="38">
        <f t="shared" si="3"/>
        <v>10200.799999999999</v>
      </c>
      <c r="Z85" s="38">
        <f t="shared" si="4"/>
        <v>10200.799999999999</v>
      </c>
      <c r="AC85" s="4">
        <v>10380.200000000001</v>
      </c>
      <c r="AD85" s="41">
        <f t="shared" si="5"/>
        <v>179.400000000001</v>
      </c>
      <c r="AG85" s="43">
        <f t="shared" si="9"/>
        <v>10380.200000000001</v>
      </c>
      <c r="AI85" s="43">
        <f t="shared" si="6"/>
        <v>10380.200000000001</v>
      </c>
      <c r="AL85" s="43">
        <f t="shared" si="7"/>
        <v>10380.200000000001</v>
      </c>
    </row>
    <row r="86" ht="96" customHeight="1">
      <c r="A86" s="49" t="s">
        <v>107</v>
      </c>
      <c r="B86" s="35" t="s">
        <v>38</v>
      </c>
      <c r="C86" s="48" t="s">
        <v>25</v>
      </c>
      <c r="D86" s="48" t="s">
        <v>69</v>
      </c>
      <c r="E86" s="48" t="s">
        <v>108</v>
      </c>
      <c r="F86" s="48"/>
      <c r="G86" s="36">
        <v>3325.3000000000002</v>
      </c>
      <c r="H86" s="37"/>
      <c r="I86" s="37"/>
      <c r="J86" s="38">
        <f t="shared" si="0"/>
        <v>3325.3000000000002</v>
      </c>
      <c r="K86" s="37"/>
      <c r="L86" s="37"/>
      <c r="M86" s="39">
        <f t="shared" si="1"/>
        <v>3325.3000000000002</v>
      </c>
      <c r="N86" s="37"/>
      <c r="O86" s="37"/>
      <c r="P86" s="38">
        <f t="shared" si="2"/>
        <v>3325.3000000000002</v>
      </c>
      <c r="S86" s="38">
        <f t="shared" si="8"/>
        <v>3325.3000000000002</v>
      </c>
      <c r="T86" s="38">
        <f t="shared" si="8"/>
        <v>3325.3000000000002</v>
      </c>
      <c r="U86" s="40"/>
      <c r="X86" s="38">
        <f t="shared" si="3"/>
        <v>3325.3000000000002</v>
      </c>
      <c r="Z86" s="38">
        <f t="shared" si="4"/>
        <v>3325.3000000000002</v>
      </c>
      <c r="AC86" s="4">
        <v>2017.4000000000001</v>
      </c>
      <c r="AD86" s="41">
        <f t="shared" si="5"/>
        <v>-1307.9000000000001</v>
      </c>
      <c r="AG86" s="43">
        <f t="shared" si="9"/>
        <v>2017.4000000000001</v>
      </c>
      <c r="AI86" s="43">
        <f t="shared" si="6"/>
        <v>2017.4000000000001</v>
      </c>
      <c r="AL86" s="43">
        <f t="shared" si="7"/>
        <v>2017.4000000000001</v>
      </c>
    </row>
    <row r="87" ht="25.5" customHeight="1">
      <c r="A87" s="49" t="s">
        <v>109</v>
      </c>
      <c r="B87" s="35" t="s">
        <v>38</v>
      </c>
      <c r="C87" s="48" t="s">
        <v>25</v>
      </c>
      <c r="D87" s="48" t="s">
        <v>69</v>
      </c>
      <c r="E87" s="48" t="s">
        <v>110</v>
      </c>
      <c r="F87" s="48"/>
      <c r="G87" s="36">
        <v>3325.3000000000002</v>
      </c>
      <c r="H87" s="37"/>
      <c r="I87" s="37"/>
      <c r="J87" s="38">
        <f t="shared" si="0"/>
        <v>3325.3000000000002</v>
      </c>
      <c r="K87" s="37"/>
      <c r="L87" s="37"/>
      <c r="M87" s="39">
        <f t="shared" si="1"/>
        <v>3325.3000000000002</v>
      </c>
      <c r="N87" s="37"/>
      <c r="O87" s="37"/>
      <c r="P87" s="38">
        <f t="shared" si="2"/>
        <v>3325.3000000000002</v>
      </c>
      <c r="S87" s="38">
        <f t="shared" si="8"/>
        <v>3325.3000000000002</v>
      </c>
      <c r="T87" s="38">
        <f t="shared" si="8"/>
        <v>3325.3000000000002</v>
      </c>
      <c r="U87" s="40"/>
      <c r="X87" s="38">
        <f t="shared" si="3"/>
        <v>3325.3000000000002</v>
      </c>
      <c r="Z87" s="38">
        <f t="shared" si="4"/>
        <v>3325.3000000000002</v>
      </c>
      <c r="AC87" s="4">
        <v>2017.4000000000001</v>
      </c>
      <c r="AD87" s="41">
        <f t="shared" si="5"/>
        <v>-1307.9000000000001</v>
      </c>
      <c r="AG87" s="43">
        <f t="shared" si="9"/>
        <v>2017.4000000000001</v>
      </c>
      <c r="AI87" s="43">
        <f t="shared" si="6"/>
        <v>2017.4000000000001</v>
      </c>
      <c r="AL87" s="43">
        <f t="shared" si="7"/>
        <v>2017.4000000000001</v>
      </c>
    </row>
    <row r="88" ht="47.25">
      <c r="A88" s="49" t="s">
        <v>41</v>
      </c>
      <c r="B88" s="35" t="s">
        <v>38</v>
      </c>
      <c r="C88" s="48" t="s">
        <v>25</v>
      </c>
      <c r="D88" s="48" t="s">
        <v>69</v>
      </c>
      <c r="E88" s="48" t="s">
        <v>110</v>
      </c>
      <c r="F88" s="48" t="s">
        <v>50</v>
      </c>
      <c r="G88" s="36">
        <v>3325.3000000000002</v>
      </c>
      <c r="H88" s="37"/>
      <c r="I88" s="37"/>
      <c r="J88" s="38">
        <f t="shared" ref="J88:J151" si="12">G88+H88+I88</f>
        <v>3325.3000000000002</v>
      </c>
      <c r="K88" s="37"/>
      <c r="L88" s="37"/>
      <c r="M88" s="39">
        <f t="shared" ref="M88:M151" si="13">J88+K88+L88</f>
        <v>3325.3000000000002</v>
      </c>
      <c r="N88" s="37"/>
      <c r="O88" s="37"/>
      <c r="P88" s="38">
        <f t="shared" ref="P88:P151" si="14">M88+O88</f>
        <v>3325.3000000000002</v>
      </c>
      <c r="S88" s="38">
        <f t="shared" si="8"/>
        <v>3325.3000000000002</v>
      </c>
      <c r="T88" s="38">
        <f t="shared" si="8"/>
        <v>3325.3000000000002</v>
      </c>
      <c r="U88" s="40"/>
      <c r="X88" s="38">
        <f t="shared" ref="X88:X151" si="15">T88+U88</f>
        <v>3325.3000000000002</v>
      </c>
      <c r="Z88" s="38">
        <f t="shared" ref="Z88:Z151" si="16">X88+Y88</f>
        <v>3325.3000000000002</v>
      </c>
      <c r="AC88" s="4">
        <v>2017.4000000000001</v>
      </c>
      <c r="AD88" s="41">
        <f t="shared" ref="AD88:AD151" si="17">AC88-Z88</f>
        <v>-1307.9000000000001</v>
      </c>
      <c r="AG88" s="43">
        <f t="shared" si="9"/>
        <v>2017.4000000000001</v>
      </c>
      <c r="AI88" s="43">
        <f t="shared" ref="AI88:AI151" si="18">AG88+AH88</f>
        <v>2017.4000000000001</v>
      </c>
      <c r="AL88" s="43">
        <f t="shared" ref="AL88:AL151" si="19">AI88+AJ88+AK88</f>
        <v>2017.4000000000001</v>
      </c>
    </row>
    <row r="89" ht="47.25">
      <c r="A89" s="49" t="s">
        <v>111</v>
      </c>
      <c r="B89" s="35" t="s">
        <v>38</v>
      </c>
      <c r="C89" s="48" t="s">
        <v>25</v>
      </c>
      <c r="D89" s="48" t="s">
        <v>69</v>
      </c>
      <c r="E89" s="48" t="s">
        <v>112</v>
      </c>
      <c r="F89" s="48"/>
      <c r="G89" s="36">
        <v>2180</v>
      </c>
      <c r="H89" s="37"/>
      <c r="I89" s="37"/>
      <c r="J89" s="38">
        <f t="shared" si="12"/>
        <v>2180</v>
      </c>
      <c r="K89" s="37"/>
      <c r="L89" s="37"/>
      <c r="M89" s="39">
        <f t="shared" si="13"/>
        <v>2180</v>
      </c>
      <c r="N89" s="37"/>
      <c r="O89" s="37"/>
      <c r="P89" s="38">
        <f t="shared" si="14"/>
        <v>2180</v>
      </c>
      <c r="S89" s="38">
        <f t="shared" ref="S89:T152" si="20">P89+Q89+R89</f>
        <v>2180</v>
      </c>
      <c r="T89" s="38">
        <f t="shared" si="20"/>
        <v>2180</v>
      </c>
      <c r="U89" s="40"/>
      <c r="X89" s="38">
        <f t="shared" si="15"/>
        <v>2180</v>
      </c>
      <c r="Z89" s="38">
        <f t="shared" si="16"/>
        <v>2180</v>
      </c>
      <c r="AC89" s="4">
        <v>2180</v>
      </c>
      <c r="AD89" s="41">
        <f t="shared" si="17"/>
        <v>0</v>
      </c>
      <c r="AG89" s="43">
        <f t="shared" ref="AG89:AG152" si="21">AC89+AE89</f>
        <v>2180</v>
      </c>
      <c r="AI89" s="43">
        <f t="shared" si="18"/>
        <v>2180</v>
      </c>
      <c r="AK89">
        <v>421</v>
      </c>
      <c r="AL89" s="43">
        <f t="shared" si="19"/>
        <v>2601</v>
      </c>
    </row>
    <row r="90" ht="47.25">
      <c r="A90" s="49" t="s">
        <v>113</v>
      </c>
      <c r="B90" s="35" t="s">
        <v>38</v>
      </c>
      <c r="C90" s="48" t="s">
        <v>25</v>
      </c>
      <c r="D90" s="48" t="s">
        <v>69</v>
      </c>
      <c r="E90" s="48" t="s">
        <v>114</v>
      </c>
      <c r="F90" s="48"/>
      <c r="G90" s="36">
        <v>2180</v>
      </c>
      <c r="H90" s="37"/>
      <c r="I90" s="37"/>
      <c r="J90" s="38">
        <f t="shared" si="12"/>
        <v>2180</v>
      </c>
      <c r="K90" s="37"/>
      <c r="L90" s="37"/>
      <c r="M90" s="39">
        <f t="shared" si="13"/>
        <v>2180</v>
      </c>
      <c r="N90" s="37"/>
      <c r="O90" s="37"/>
      <c r="P90" s="38">
        <f t="shared" si="14"/>
        <v>2180</v>
      </c>
      <c r="S90" s="38">
        <f t="shared" si="20"/>
        <v>2180</v>
      </c>
      <c r="T90" s="38">
        <f t="shared" si="20"/>
        <v>2180</v>
      </c>
      <c r="U90" s="40"/>
      <c r="X90" s="38">
        <f t="shared" si="15"/>
        <v>2180</v>
      </c>
      <c r="Z90" s="38">
        <f t="shared" si="16"/>
        <v>2180</v>
      </c>
      <c r="AC90" s="4">
        <v>2180</v>
      </c>
      <c r="AD90" s="41">
        <f t="shared" si="17"/>
        <v>0</v>
      </c>
      <c r="AG90" s="43">
        <f t="shared" si="21"/>
        <v>2180</v>
      </c>
      <c r="AI90" s="43">
        <f t="shared" si="18"/>
        <v>2180</v>
      </c>
      <c r="AK90">
        <v>421</v>
      </c>
      <c r="AL90" s="43">
        <f t="shared" si="19"/>
        <v>2601</v>
      </c>
    </row>
    <row r="91" ht="47.25">
      <c r="A91" s="49" t="s">
        <v>115</v>
      </c>
      <c r="B91" s="35" t="s">
        <v>38</v>
      </c>
      <c r="C91" s="48" t="s">
        <v>25</v>
      </c>
      <c r="D91" s="48" t="s">
        <v>69</v>
      </c>
      <c r="E91" s="48" t="s">
        <v>116</v>
      </c>
      <c r="F91" s="48"/>
      <c r="G91" s="36">
        <v>2180</v>
      </c>
      <c r="H91" s="37"/>
      <c r="I91" s="37"/>
      <c r="J91" s="38">
        <f t="shared" si="12"/>
        <v>2180</v>
      </c>
      <c r="K91" s="37"/>
      <c r="L91" s="37"/>
      <c r="M91" s="39">
        <f t="shared" si="13"/>
        <v>2180</v>
      </c>
      <c r="N91" s="37"/>
      <c r="O91" s="37"/>
      <c r="P91" s="38">
        <f t="shared" si="14"/>
        <v>2180</v>
      </c>
      <c r="S91" s="38">
        <f t="shared" si="20"/>
        <v>2180</v>
      </c>
      <c r="T91" s="38">
        <f t="shared" si="20"/>
        <v>2180</v>
      </c>
      <c r="U91" s="40"/>
      <c r="X91" s="38">
        <f t="shared" si="15"/>
        <v>2180</v>
      </c>
      <c r="Z91" s="38">
        <f t="shared" si="16"/>
        <v>2180</v>
      </c>
      <c r="AC91" s="4">
        <v>2180</v>
      </c>
      <c r="AD91" s="41">
        <f t="shared" si="17"/>
        <v>0</v>
      </c>
      <c r="AG91" s="43">
        <f t="shared" si="21"/>
        <v>2180</v>
      </c>
      <c r="AI91" s="43">
        <f t="shared" si="18"/>
        <v>2180</v>
      </c>
      <c r="AK91">
        <v>421</v>
      </c>
      <c r="AL91" s="43">
        <f t="shared" si="19"/>
        <v>2601</v>
      </c>
    </row>
    <row r="92" ht="47.25">
      <c r="A92" s="49" t="s">
        <v>41</v>
      </c>
      <c r="B92" s="35" t="s">
        <v>38</v>
      </c>
      <c r="C92" s="48" t="s">
        <v>25</v>
      </c>
      <c r="D92" s="48" t="s">
        <v>69</v>
      </c>
      <c r="E92" s="48" t="s">
        <v>116</v>
      </c>
      <c r="F92" s="48" t="s">
        <v>50</v>
      </c>
      <c r="G92" s="36">
        <v>2180</v>
      </c>
      <c r="H92" s="37"/>
      <c r="I92" s="37"/>
      <c r="J92" s="38">
        <f t="shared" si="12"/>
        <v>2180</v>
      </c>
      <c r="K92" s="37"/>
      <c r="L92" s="37"/>
      <c r="M92" s="39">
        <f t="shared" si="13"/>
        <v>2180</v>
      </c>
      <c r="N92" s="37"/>
      <c r="O92" s="37"/>
      <c r="P92" s="38">
        <f t="shared" si="14"/>
        <v>2180</v>
      </c>
      <c r="S92" s="38">
        <f t="shared" si="20"/>
        <v>2180</v>
      </c>
      <c r="T92" s="38">
        <f t="shared" si="20"/>
        <v>2180</v>
      </c>
      <c r="U92" s="40"/>
      <c r="X92" s="38">
        <f t="shared" si="15"/>
        <v>2180</v>
      </c>
      <c r="Z92" s="38">
        <f t="shared" si="16"/>
        <v>2180</v>
      </c>
      <c r="AC92" s="4">
        <v>2180</v>
      </c>
      <c r="AD92" s="41">
        <f t="shared" si="17"/>
        <v>0</v>
      </c>
      <c r="AG92" s="43">
        <f t="shared" si="21"/>
        <v>2180</v>
      </c>
      <c r="AI92" s="43">
        <f t="shared" si="18"/>
        <v>2180</v>
      </c>
      <c r="AK92">
        <v>421</v>
      </c>
      <c r="AL92" s="43">
        <f t="shared" si="19"/>
        <v>2601</v>
      </c>
    </row>
    <row r="93" ht="47.25">
      <c r="A93" s="49" t="s">
        <v>44</v>
      </c>
      <c r="B93" s="35">
        <v>902</v>
      </c>
      <c r="C93" s="48" t="s">
        <v>25</v>
      </c>
      <c r="D93" s="48">
        <v>13</v>
      </c>
      <c r="E93" s="48" t="s">
        <v>45</v>
      </c>
      <c r="F93" s="48"/>
      <c r="G93" s="36">
        <v>70753.399999999994</v>
      </c>
      <c r="H93" s="37"/>
      <c r="I93" s="37">
        <v>200</v>
      </c>
      <c r="J93" s="38">
        <f t="shared" si="12"/>
        <v>70953.399999999994</v>
      </c>
      <c r="K93" s="37"/>
      <c r="L93" s="37">
        <v>2528.4000000000001</v>
      </c>
      <c r="M93" s="39">
        <f t="shared" si="13"/>
        <v>73481.800000000003</v>
      </c>
      <c r="N93" s="37"/>
      <c r="O93" s="37"/>
      <c r="P93" s="38">
        <f t="shared" si="14"/>
        <v>73481.800000000003</v>
      </c>
      <c r="R93">
        <v>8355</v>
      </c>
      <c r="S93" s="38">
        <f t="shared" si="20"/>
        <v>81836.800000000003</v>
      </c>
      <c r="T93" s="40">
        <v>115367.89999999999</v>
      </c>
      <c r="U93" s="40">
        <v>7749</v>
      </c>
      <c r="X93" s="38">
        <f t="shared" si="15"/>
        <v>123116.89999999999</v>
      </c>
      <c r="Y93">
        <v>2700</v>
      </c>
      <c r="Z93" s="38">
        <f t="shared" si="16"/>
        <v>125816.89999999999</v>
      </c>
      <c r="AC93" s="4">
        <v>124650.60000000001</v>
      </c>
      <c r="AD93" s="41">
        <f t="shared" si="17"/>
        <v>-1166.29999999999</v>
      </c>
      <c r="AG93" s="43">
        <f t="shared" si="21"/>
        <v>124650.60000000001</v>
      </c>
      <c r="AH93">
        <v>-3066</v>
      </c>
      <c r="AI93" s="43">
        <f t="shared" si="18"/>
        <v>121584.60000000001</v>
      </c>
      <c r="AL93" s="43">
        <f t="shared" si="19"/>
        <v>121584.60000000001</v>
      </c>
    </row>
    <row r="94" ht="63">
      <c r="A94" s="49" t="s">
        <v>46</v>
      </c>
      <c r="B94" s="35">
        <v>902</v>
      </c>
      <c r="C94" s="48" t="s">
        <v>25</v>
      </c>
      <c r="D94" s="48">
        <v>13</v>
      </c>
      <c r="E94" s="48" t="s">
        <v>47</v>
      </c>
      <c r="F94" s="48"/>
      <c r="G94" s="36">
        <v>200</v>
      </c>
      <c r="H94" s="37"/>
      <c r="I94" s="37">
        <v>200</v>
      </c>
      <c r="J94" s="38">
        <f t="shared" si="12"/>
        <v>400</v>
      </c>
      <c r="K94" s="37"/>
      <c r="L94" s="37"/>
      <c r="M94" s="39">
        <f t="shared" si="13"/>
        <v>400</v>
      </c>
      <c r="N94" s="37"/>
      <c r="O94" s="37"/>
      <c r="P94" s="38">
        <f t="shared" si="14"/>
        <v>400</v>
      </c>
      <c r="S94" s="38">
        <f t="shared" si="20"/>
        <v>400</v>
      </c>
      <c r="T94" s="38">
        <f t="shared" si="20"/>
        <v>400</v>
      </c>
      <c r="U94" s="40"/>
      <c r="X94" s="38">
        <f t="shared" si="15"/>
        <v>400</v>
      </c>
      <c r="Z94" s="38">
        <f t="shared" si="16"/>
        <v>400</v>
      </c>
      <c r="AC94" s="4">
        <v>400</v>
      </c>
      <c r="AD94" s="41">
        <f t="shared" si="17"/>
        <v>0</v>
      </c>
      <c r="AG94" s="43">
        <f t="shared" si="21"/>
        <v>400</v>
      </c>
      <c r="AI94" s="43">
        <f t="shared" si="18"/>
        <v>400</v>
      </c>
      <c r="AL94" s="43">
        <f t="shared" si="19"/>
        <v>400</v>
      </c>
    </row>
    <row r="95" ht="47.25">
      <c r="A95" s="49" t="s">
        <v>23</v>
      </c>
      <c r="B95" s="35">
        <v>902</v>
      </c>
      <c r="C95" s="48" t="s">
        <v>25</v>
      </c>
      <c r="D95" s="48">
        <v>13</v>
      </c>
      <c r="E95" s="48" t="s">
        <v>48</v>
      </c>
      <c r="F95" s="48"/>
      <c r="G95" s="36">
        <v>200</v>
      </c>
      <c r="H95" s="37"/>
      <c r="I95" s="37">
        <v>200</v>
      </c>
      <c r="J95" s="38">
        <f t="shared" si="12"/>
        <v>400</v>
      </c>
      <c r="K95" s="37"/>
      <c r="L95" s="37"/>
      <c r="M95" s="39">
        <f t="shared" si="13"/>
        <v>400</v>
      </c>
      <c r="N95" s="37"/>
      <c r="O95" s="37"/>
      <c r="P95" s="38">
        <f t="shared" si="14"/>
        <v>400</v>
      </c>
      <c r="S95" s="38">
        <f t="shared" si="20"/>
        <v>400</v>
      </c>
      <c r="T95" s="38">
        <f t="shared" si="20"/>
        <v>400</v>
      </c>
      <c r="U95" s="40"/>
      <c r="X95" s="38">
        <f t="shared" si="15"/>
        <v>400</v>
      </c>
      <c r="Z95" s="38">
        <f t="shared" si="16"/>
        <v>400</v>
      </c>
      <c r="AC95" s="4">
        <v>400</v>
      </c>
      <c r="AD95" s="41">
        <f t="shared" si="17"/>
        <v>0</v>
      </c>
      <c r="AG95" s="43">
        <f t="shared" si="21"/>
        <v>400</v>
      </c>
      <c r="AI95" s="43">
        <f t="shared" si="18"/>
        <v>400</v>
      </c>
      <c r="AL95" s="43">
        <f t="shared" si="19"/>
        <v>400</v>
      </c>
    </row>
    <row r="96" ht="47.25">
      <c r="A96" s="52" t="s">
        <v>117</v>
      </c>
      <c r="B96" s="35" t="s">
        <v>38</v>
      </c>
      <c r="C96" s="48" t="s">
        <v>25</v>
      </c>
      <c r="D96" s="48">
        <v>13</v>
      </c>
      <c r="E96" s="48" t="s">
        <v>118</v>
      </c>
      <c r="F96" s="48"/>
      <c r="G96" s="36">
        <v>200</v>
      </c>
      <c r="H96" s="37"/>
      <c r="I96" s="37">
        <v>200</v>
      </c>
      <c r="J96" s="38">
        <f t="shared" si="12"/>
        <v>400</v>
      </c>
      <c r="K96" s="37"/>
      <c r="L96" s="37"/>
      <c r="M96" s="39">
        <f t="shared" si="13"/>
        <v>400</v>
      </c>
      <c r="N96" s="37"/>
      <c r="O96" s="37"/>
      <c r="P96" s="38">
        <f t="shared" si="14"/>
        <v>400</v>
      </c>
      <c r="S96" s="38">
        <f t="shared" si="20"/>
        <v>400</v>
      </c>
      <c r="T96" s="38">
        <f t="shared" si="20"/>
        <v>400</v>
      </c>
      <c r="U96" s="40"/>
      <c r="X96" s="38">
        <f t="shared" si="15"/>
        <v>400</v>
      </c>
      <c r="Z96" s="38">
        <f t="shared" si="16"/>
        <v>400</v>
      </c>
      <c r="AC96" s="4">
        <v>400</v>
      </c>
      <c r="AD96" s="41">
        <f t="shared" si="17"/>
        <v>0</v>
      </c>
      <c r="AG96" s="43">
        <f t="shared" si="21"/>
        <v>400</v>
      </c>
      <c r="AI96" s="43">
        <f t="shared" si="18"/>
        <v>400</v>
      </c>
      <c r="AL96" s="43">
        <f t="shared" si="19"/>
        <v>400</v>
      </c>
    </row>
    <row r="97" ht="47.25">
      <c r="A97" s="49" t="s">
        <v>41</v>
      </c>
      <c r="B97" s="35" t="s">
        <v>38</v>
      </c>
      <c r="C97" s="48" t="s">
        <v>25</v>
      </c>
      <c r="D97" s="48">
        <v>13</v>
      </c>
      <c r="E97" s="48" t="s">
        <v>118</v>
      </c>
      <c r="F97" s="48" t="s">
        <v>50</v>
      </c>
      <c r="G97" s="36">
        <v>200</v>
      </c>
      <c r="H97" s="37"/>
      <c r="I97" s="37">
        <v>200</v>
      </c>
      <c r="J97" s="38">
        <f t="shared" si="12"/>
        <v>400</v>
      </c>
      <c r="K97" s="37"/>
      <c r="L97" s="37"/>
      <c r="M97" s="39">
        <f t="shared" si="13"/>
        <v>400</v>
      </c>
      <c r="N97" s="37"/>
      <c r="O97" s="37"/>
      <c r="P97" s="38">
        <f t="shared" si="14"/>
        <v>400</v>
      </c>
      <c r="S97" s="38">
        <f t="shared" si="20"/>
        <v>400</v>
      </c>
      <c r="T97" s="38">
        <f t="shared" si="20"/>
        <v>400</v>
      </c>
      <c r="U97" s="40"/>
      <c r="X97" s="38">
        <f t="shared" si="15"/>
        <v>400</v>
      </c>
      <c r="Z97" s="38">
        <f t="shared" si="16"/>
        <v>400</v>
      </c>
      <c r="AC97" s="4">
        <v>400</v>
      </c>
      <c r="AD97" s="41">
        <f t="shared" si="17"/>
        <v>0</v>
      </c>
      <c r="AG97" s="43">
        <f t="shared" si="21"/>
        <v>400</v>
      </c>
      <c r="AI97" s="43">
        <f t="shared" si="18"/>
        <v>400</v>
      </c>
      <c r="AL97" s="43">
        <f t="shared" si="19"/>
        <v>400</v>
      </c>
    </row>
    <row r="98" ht="31.5">
      <c r="A98" s="49" t="s">
        <v>119</v>
      </c>
      <c r="B98" s="35">
        <v>902</v>
      </c>
      <c r="C98" s="48" t="s">
        <v>25</v>
      </c>
      <c r="D98" s="48">
        <v>13</v>
      </c>
      <c r="E98" s="48" t="s">
        <v>120</v>
      </c>
      <c r="F98" s="48"/>
      <c r="G98" s="36">
        <v>23233.200000000001</v>
      </c>
      <c r="H98" s="37"/>
      <c r="I98" s="37"/>
      <c r="J98" s="38">
        <f t="shared" si="12"/>
        <v>23233.200000000001</v>
      </c>
      <c r="K98" s="37"/>
      <c r="L98" s="37"/>
      <c r="M98" s="39">
        <f t="shared" si="13"/>
        <v>23233.200000000001</v>
      </c>
      <c r="N98" s="37"/>
      <c r="O98" s="37"/>
      <c r="P98" s="38">
        <f t="shared" si="14"/>
        <v>23233.200000000001</v>
      </c>
      <c r="S98" s="38">
        <f t="shared" si="20"/>
        <v>23233.200000000001</v>
      </c>
      <c r="T98" s="40">
        <v>32857.800000000003</v>
      </c>
      <c r="U98" s="40">
        <v>777</v>
      </c>
      <c r="X98" s="38">
        <f t="shared" si="15"/>
        <v>33634.800000000003</v>
      </c>
      <c r="Z98" s="38">
        <f t="shared" si="16"/>
        <v>33634.800000000003</v>
      </c>
      <c r="AC98" s="4">
        <v>33559.400000000001</v>
      </c>
      <c r="AD98" s="41">
        <f t="shared" si="17"/>
        <v>-75.400000000001498</v>
      </c>
      <c r="AG98" s="43">
        <f t="shared" si="21"/>
        <v>33559.400000000001</v>
      </c>
      <c r="AI98" s="43">
        <f t="shared" si="18"/>
        <v>33559.400000000001</v>
      </c>
      <c r="AK98">
        <v>4714</v>
      </c>
      <c r="AL98" s="43">
        <f t="shared" si="19"/>
        <v>38273.400000000001</v>
      </c>
    </row>
    <row r="99" ht="31.5">
      <c r="A99" s="49" t="s">
        <v>93</v>
      </c>
      <c r="B99" s="35" t="s">
        <v>38</v>
      </c>
      <c r="C99" s="48" t="s">
        <v>25</v>
      </c>
      <c r="D99" s="48" t="s">
        <v>69</v>
      </c>
      <c r="E99" s="48" t="s">
        <v>121</v>
      </c>
      <c r="F99" s="48"/>
      <c r="G99" s="36"/>
      <c r="H99" s="37"/>
      <c r="I99" s="37"/>
      <c r="J99" s="38"/>
      <c r="K99" s="37"/>
      <c r="L99" s="37"/>
      <c r="M99" s="39"/>
      <c r="N99" s="37">
        <v>9220.7000000000007</v>
      </c>
      <c r="O99" s="39">
        <f t="shared" si="10"/>
        <v>9220.7000000000007</v>
      </c>
      <c r="P99" s="38">
        <f t="shared" si="14"/>
        <v>9220.7000000000007</v>
      </c>
      <c r="S99" s="38">
        <f t="shared" si="20"/>
        <v>9220.7000000000007</v>
      </c>
      <c r="T99" s="40">
        <v>9624.6000000000004</v>
      </c>
      <c r="U99" s="40"/>
      <c r="X99" s="38">
        <f t="shared" si="15"/>
        <v>9624.6000000000004</v>
      </c>
      <c r="Z99" s="38">
        <f t="shared" si="16"/>
        <v>9624.6000000000004</v>
      </c>
      <c r="AC99" s="4">
        <v>9549.2000000000007</v>
      </c>
      <c r="AD99" s="41">
        <f t="shared" si="17"/>
        <v>-75.399999999999594</v>
      </c>
      <c r="AG99" s="43">
        <f t="shared" si="21"/>
        <v>9549.2000000000007</v>
      </c>
      <c r="AI99" s="43">
        <f t="shared" si="18"/>
        <v>9549.2000000000007</v>
      </c>
      <c r="AL99" s="43">
        <f t="shared" si="19"/>
        <v>9549.2000000000007</v>
      </c>
    </row>
    <row r="100" ht="94.5">
      <c r="A100" s="49" t="s">
        <v>32</v>
      </c>
      <c r="B100" s="35">
        <v>902</v>
      </c>
      <c r="C100" s="48" t="s">
        <v>25</v>
      </c>
      <c r="D100" s="48">
        <v>13</v>
      </c>
      <c r="E100" s="48" t="s">
        <v>121</v>
      </c>
      <c r="F100" s="48" t="s">
        <v>57</v>
      </c>
      <c r="G100" s="36"/>
      <c r="H100" s="37"/>
      <c r="I100" s="37"/>
      <c r="J100" s="38"/>
      <c r="K100" s="37"/>
      <c r="L100" s="37"/>
      <c r="M100" s="39"/>
      <c r="N100" s="37">
        <v>8807.1000000000004</v>
      </c>
      <c r="O100" s="39">
        <f t="shared" si="10"/>
        <v>8807.1000000000004</v>
      </c>
      <c r="P100" s="38">
        <f t="shared" si="14"/>
        <v>8807.1000000000004</v>
      </c>
      <c r="S100" s="38">
        <f t="shared" si="20"/>
        <v>8807.1000000000004</v>
      </c>
      <c r="T100" s="40">
        <v>9244</v>
      </c>
      <c r="U100" s="40"/>
      <c r="X100" s="38">
        <f t="shared" si="15"/>
        <v>9244</v>
      </c>
      <c r="Z100" s="38">
        <f t="shared" si="16"/>
        <v>9244</v>
      </c>
      <c r="AC100" s="4">
        <v>9253.5</v>
      </c>
      <c r="AD100" s="41">
        <f t="shared" si="17"/>
        <v>9.5</v>
      </c>
      <c r="AG100" s="43">
        <f t="shared" si="21"/>
        <v>9253.5</v>
      </c>
      <c r="AI100" s="43">
        <f t="shared" si="18"/>
        <v>9253.5</v>
      </c>
      <c r="AL100" s="43">
        <f t="shared" si="19"/>
        <v>9253.5</v>
      </c>
    </row>
    <row r="101" ht="47.25">
      <c r="A101" s="49" t="s">
        <v>41</v>
      </c>
      <c r="B101" s="35">
        <v>902</v>
      </c>
      <c r="C101" s="48" t="s">
        <v>25</v>
      </c>
      <c r="D101" s="48">
        <v>13</v>
      </c>
      <c r="E101" s="48" t="s">
        <v>121</v>
      </c>
      <c r="F101" s="48" t="s">
        <v>50</v>
      </c>
      <c r="G101" s="36"/>
      <c r="H101" s="37"/>
      <c r="I101" s="37"/>
      <c r="J101" s="38"/>
      <c r="K101" s="37"/>
      <c r="L101" s="37"/>
      <c r="M101" s="39"/>
      <c r="N101" s="37">
        <v>389.89999999999998</v>
      </c>
      <c r="O101" s="39">
        <f t="shared" si="10"/>
        <v>389.89999999999998</v>
      </c>
      <c r="P101" s="38">
        <f t="shared" si="14"/>
        <v>389.89999999999998</v>
      </c>
      <c r="S101" s="38">
        <f t="shared" si="20"/>
        <v>389.89999999999998</v>
      </c>
      <c r="T101" s="40">
        <v>348.69999999999999</v>
      </c>
      <c r="U101" s="40"/>
      <c r="X101" s="38">
        <f t="shared" si="15"/>
        <v>348.69999999999999</v>
      </c>
      <c r="Z101" s="38">
        <f t="shared" si="16"/>
        <v>348.69999999999999</v>
      </c>
      <c r="AC101" s="4">
        <v>264.19999999999999</v>
      </c>
      <c r="AD101" s="41">
        <f t="shared" si="17"/>
        <v>-84.5</v>
      </c>
      <c r="AG101" s="43">
        <f t="shared" si="21"/>
        <v>264.19999999999999</v>
      </c>
      <c r="AI101" s="43">
        <f t="shared" si="18"/>
        <v>264.19999999999999</v>
      </c>
      <c r="AL101" s="43">
        <f t="shared" si="19"/>
        <v>264.19999999999999</v>
      </c>
    </row>
    <row r="102">
      <c r="A102" s="49" t="s">
        <v>51</v>
      </c>
      <c r="B102" s="35">
        <v>902</v>
      </c>
      <c r="C102" s="48" t="s">
        <v>25</v>
      </c>
      <c r="D102" s="48">
        <v>13</v>
      </c>
      <c r="E102" s="48" t="s">
        <v>121</v>
      </c>
      <c r="F102" s="48" t="s">
        <v>52</v>
      </c>
      <c r="G102" s="36"/>
      <c r="H102" s="37"/>
      <c r="I102" s="37"/>
      <c r="J102" s="38"/>
      <c r="K102" s="37"/>
      <c r="L102" s="37"/>
      <c r="M102" s="39"/>
      <c r="N102" s="37">
        <v>23.699999999999999</v>
      </c>
      <c r="O102" s="39">
        <f t="shared" si="10"/>
        <v>23.699999999999999</v>
      </c>
      <c r="P102" s="38">
        <f t="shared" si="14"/>
        <v>23.699999999999999</v>
      </c>
      <c r="S102" s="38">
        <f t="shared" si="20"/>
        <v>23.699999999999999</v>
      </c>
      <c r="T102" s="40">
        <v>31.899999999999999</v>
      </c>
      <c r="U102" s="40"/>
      <c r="X102" s="38">
        <f t="shared" si="15"/>
        <v>31.899999999999999</v>
      </c>
      <c r="Z102" s="38">
        <f t="shared" si="16"/>
        <v>31.899999999999999</v>
      </c>
      <c r="AC102" s="4">
        <v>31.5</v>
      </c>
      <c r="AD102" s="41">
        <f t="shared" si="17"/>
        <v>-0.39999999999999902</v>
      </c>
      <c r="AG102" s="43">
        <f t="shared" si="21"/>
        <v>31.5</v>
      </c>
      <c r="AI102" s="43">
        <f t="shared" si="18"/>
        <v>31.5</v>
      </c>
      <c r="AL102" s="43">
        <f t="shared" si="19"/>
        <v>31.5</v>
      </c>
    </row>
    <row r="103" ht="31.5">
      <c r="A103" s="49" t="s">
        <v>122</v>
      </c>
      <c r="B103" s="35" t="s">
        <v>38</v>
      </c>
      <c r="C103" s="48" t="s">
        <v>25</v>
      </c>
      <c r="D103" s="48" t="s">
        <v>69</v>
      </c>
      <c r="E103" s="48" t="s">
        <v>123</v>
      </c>
      <c r="F103" s="48"/>
      <c r="G103" s="36">
        <v>4386.3000000000002</v>
      </c>
      <c r="H103" s="37"/>
      <c r="I103" s="37"/>
      <c r="J103" s="38">
        <f t="shared" si="12"/>
        <v>4386.3000000000002</v>
      </c>
      <c r="K103" s="37"/>
      <c r="L103" s="37"/>
      <c r="M103" s="39">
        <f t="shared" si="13"/>
        <v>4386.3000000000002</v>
      </c>
      <c r="N103" s="37"/>
      <c r="O103" s="37"/>
      <c r="P103" s="38">
        <f t="shared" si="14"/>
        <v>4386.3000000000002</v>
      </c>
      <c r="S103" s="38">
        <f t="shared" si="20"/>
        <v>4386.3000000000002</v>
      </c>
      <c r="T103" s="40">
        <v>4386.3000000000002</v>
      </c>
      <c r="U103" s="40"/>
      <c r="X103" s="38">
        <f t="shared" si="15"/>
        <v>4386.3000000000002</v>
      </c>
      <c r="Z103" s="38">
        <f t="shared" si="16"/>
        <v>4386.3000000000002</v>
      </c>
      <c r="AC103" s="4">
        <v>4386.3000000000002</v>
      </c>
      <c r="AD103" s="41">
        <f t="shared" si="17"/>
        <v>0</v>
      </c>
      <c r="AG103" s="43">
        <f t="shared" si="21"/>
        <v>4386.3000000000002</v>
      </c>
      <c r="AI103" s="43">
        <f t="shared" si="18"/>
        <v>4386.3000000000002</v>
      </c>
      <c r="AL103" s="43">
        <f t="shared" si="19"/>
        <v>4386.3000000000002</v>
      </c>
    </row>
    <row r="104" ht="34.5" customHeight="1">
      <c r="A104" s="49" t="s">
        <v>93</v>
      </c>
      <c r="B104" s="35" t="s">
        <v>38</v>
      </c>
      <c r="C104" s="48" t="s">
        <v>25</v>
      </c>
      <c r="D104" s="48" t="s">
        <v>69</v>
      </c>
      <c r="E104" s="48" t="s">
        <v>124</v>
      </c>
      <c r="F104" s="48"/>
      <c r="G104" s="36">
        <v>4386.3000000000002</v>
      </c>
      <c r="H104" s="37"/>
      <c r="I104" s="37"/>
      <c r="J104" s="38">
        <f t="shared" si="12"/>
        <v>4386.3000000000002</v>
      </c>
      <c r="K104" s="37"/>
      <c r="L104" s="37"/>
      <c r="M104" s="39">
        <f t="shared" si="13"/>
        <v>4386.3000000000002</v>
      </c>
      <c r="N104" s="37"/>
      <c r="O104" s="37"/>
      <c r="P104" s="38">
        <f t="shared" si="14"/>
        <v>4386.3000000000002</v>
      </c>
      <c r="S104" s="38">
        <f t="shared" si="20"/>
        <v>4386.3000000000002</v>
      </c>
      <c r="T104" s="40">
        <v>4386.3000000000002</v>
      </c>
      <c r="U104" s="40"/>
      <c r="X104" s="38">
        <f t="shared" si="15"/>
        <v>4386.3000000000002</v>
      </c>
      <c r="Z104" s="38">
        <f t="shared" si="16"/>
        <v>4386.3000000000002</v>
      </c>
      <c r="AC104" s="4">
        <v>4386.3000000000002</v>
      </c>
      <c r="AD104" s="41">
        <f t="shared" si="17"/>
        <v>0</v>
      </c>
      <c r="AG104" s="43">
        <f t="shared" si="21"/>
        <v>4386.3000000000002</v>
      </c>
      <c r="AI104" s="43">
        <f t="shared" si="18"/>
        <v>4386.3000000000002</v>
      </c>
      <c r="AL104" s="43">
        <f t="shared" si="19"/>
        <v>4386.3000000000002</v>
      </c>
    </row>
    <row r="105" ht="94.5">
      <c r="A105" s="49" t="s">
        <v>32</v>
      </c>
      <c r="B105" s="35">
        <v>902</v>
      </c>
      <c r="C105" s="48" t="s">
        <v>25</v>
      </c>
      <c r="D105" s="48">
        <v>13</v>
      </c>
      <c r="E105" s="48" t="s">
        <v>124</v>
      </c>
      <c r="F105" s="48" t="s">
        <v>57</v>
      </c>
      <c r="G105" s="36">
        <v>4221.6999999999998</v>
      </c>
      <c r="H105" s="37"/>
      <c r="I105" s="37"/>
      <c r="J105" s="38">
        <f t="shared" si="12"/>
        <v>4221.6999999999998</v>
      </c>
      <c r="K105" s="37"/>
      <c r="L105" s="37"/>
      <c r="M105" s="39">
        <f t="shared" si="13"/>
        <v>4221.6999999999998</v>
      </c>
      <c r="N105" s="37"/>
      <c r="O105" s="37"/>
      <c r="P105" s="38">
        <f t="shared" si="14"/>
        <v>4221.6999999999998</v>
      </c>
      <c r="S105" s="38">
        <f t="shared" si="20"/>
        <v>4221.6999999999998</v>
      </c>
      <c r="T105" s="40">
        <v>4221.6999999999998</v>
      </c>
      <c r="U105" s="40"/>
      <c r="X105" s="38">
        <f t="shared" si="15"/>
        <v>4221.6999999999998</v>
      </c>
      <c r="Z105" s="38">
        <f t="shared" si="16"/>
        <v>4221.6999999999998</v>
      </c>
      <c r="AC105" s="4">
        <v>4221.6999999999998</v>
      </c>
      <c r="AD105" s="41">
        <f t="shared" si="17"/>
        <v>0</v>
      </c>
      <c r="AG105" s="43">
        <f t="shared" si="21"/>
        <v>4221.6999999999998</v>
      </c>
      <c r="AI105" s="43">
        <f t="shared" si="18"/>
        <v>4221.6999999999998</v>
      </c>
      <c r="AL105" s="43">
        <f t="shared" si="19"/>
        <v>4221.6999999999998</v>
      </c>
    </row>
    <row r="106" ht="47.25">
      <c r="A106" s="49" t="s">
        <v>41</v>
      </c>
      <c r="B106" s="35">
        <v>902</v>
      </c>
      <c r="C106" s="48" t="s">
        <v>25</v>
      </c>
      <c r="D106" s="48">
        <v>13</v>
      </c>
      <c r="E106" s="48" t="s">
        <v>124</v>
      </c>
      <c r="F106" s="48" t="s">
        <v>50</v>
      </c>
      <c r="G106" s="36">
        <v>164.59999999999999</v>
      </c>
      <c r="H106" s="37"/>
      <c r="I106" s="37"/>
      <c r="J106" s="38">
        <f t="shared" si="12"/>
        <v>164.59999999999999</v>
      </c>
      <c r="K106" s="37"/>
      <c r="L106" s="37"/>
      <c r="M106" s="39">
        <f t="shared" si="13"/>
        <v>164.59999999999999</v>
      </c>
      <c r="N106" s="37"/>
      <c r="O106" s="37"/>
      <c r="P106" s="38">
        <f t="shared" si="14"/>
        <v>164.59999999999999</v>
      </c>
      <c r="S106" s="38">
        <f t="shared" si="20"/>
        <v>164.59999999999999</v>
      </c>
      <c r="T106" s="40">
        <v>164.59999999999999</v>
      </c>
      <c r="U106" s="40"/>
      <c r="X106" s="38">
        <f t="shared" si="15"/>
        <v>164.59999999999999</v>
      </c>
      <c r="Z106" s="38">
        <f t="shared" si="16"/>
        <v>164.59999999999999</v>
      </c>
      <c r="AC106" s="4">
        <v>164.59999999999999</v>
      </c>
      <c r="AD106" s="41">
        <f t="shared" si="17"/>
        <v>0</v>
      </c>
      <c r="AG106" s="43">
        <f t="shared" si="21"/>
        <v>164.59999999999999</v>
      </c>
      <c r="AI106" s="43">
        <f t="shared" si="18"/>
        <v>164.59999999999999</v>
      </c>
      <c r="AL106" s="43">
        <f t="shared" si="19"/>
        <v>164.59999999999999</v>
      </c>
    </row>
    <row r="107" ht="47.25">
      <c r="A107" s="49" t="s">
        <v>125</v>
      </c>
      <c r="B107" s="35" t="s">
        <v>38</v>
      </c>
      <c r="C107" s="48" t="s">
        <v>25</v>
      </c>
      <c r="D107" s="48" t="s">
        <v>69</v>
      </c>
      <c r="E107" s="48" t="s">
        <v>126</v>
      </c>
      <c r="F107" s="48"/>
      <c r="G107" s="36">
        <v>18846.900000000001</v>
      </c>
      <c r="H107" s="37"/>
      <c r="I107" s="37"/>
      <c r="J107" s="38">
        <f t="shared" si="12"/>
        <v>18846.900000000001</v>
      </c>
      <c r="K107" s="37"/>
      <c r="L107" s="37"/>
      <c r="M107" s="39">
        <f t="shared" si="13"/>
        <v>18846.900000000001</v>
      </c>
      <c r="N107" s="37"/>
      <c r="O107" s="37"/>
      <c r="P107" s="38">
        <f t="shared" si="14"/>
        <v>18846.900000000001</v>
      </c>
      <c r="S107" s="38">
        <f t="shared" si="20"/>
        <v>18846.900000000001</v>
      </c>
      <c r="T107" s="40">
        <v>18846.900000000001</v>
      </c>
      <c r="U107" s="40">
        <v>777</v>
      </c>
      <c r="X107" s="38">
        <f t="shared" si="15"/>
        <v>19623.900000000001</v>
      </c>
      <c r="Z107" s="38">
        <f t="shared" si="16"/>
        <v>19623.900000000001</v>
      </c>
      <c r="AC107" s="4">
        <v>19623.900000000001</v>
      </c>
      <c r="AD107" s="41">
        <f t="shared" si="17"/>
        <v>0</v>
      </c>
      <c r="AG107" s="43">
        <f t="shared" si="21"/>
        <v>19623.900000000001</v>
      </c>
      <c r="AI107" s="43">
        <f t="shared" si="18"/>
        <v>19623.900000000001</v>
      </c>
      <c r="AL107" s="43">
        <f t="shared" si="19"/>
        <v>19623.900000000001</v>
      </c>
    </row>
    <row r="108" ht="31.5">
      <c r="A108" s="49" t="s">
        <v>93</v>
      </c>
      <c r="B108" s="35" t="s">
        <v>38</v>
      </c>
      <c r="C108" s="48" t="s">
        <v>25</v>
      </c>
      <c r="D108" s="48" t="s">
        <v>69</v>
      </c>
      <c r="E108" s="48" t="s">
        <v>127</v>
      </c>
      <c r="F108" s="48"/>
      <c r="G108" s="36">
        <v>18846.900000000001</v>
      </c>
      <c r="H108" s="37"/>
      <c r="I108" s="37"/>
      <c r="J108" s="38">
        <f t="shared" si="12"/>
        <v>18846.900000000001</v>
      </c>
      <c r="K108" s="37"/>
      <c r="L108" s="37"/>
      <c r="M108" s="39">
        <f t="shared" si="13"/>
        <v>18846.900000000001</v>
      </c>
      <c r="N108" s="37"/>
      <c r="O108" s="37"/>
      <c r="P108" s="38">
        <f t="shared" si="14"/>
        <v>18846.900000000001</v>
      </c>
      <c r="S108" s="38">
        <f t="shared" si="20"/>
        <v>18846.900000000001</v>
      </c>
      <c r="T108" s="40">
        <v>18846.900000000001</v>
      </c>
      <c r="U108" s="40">
        <v>777</v>
      </c>
      <c r="X108" s="38">
        <f t="shared" si="15"/>
        <v>19623.900000000001</v>
      </c>
      <c r="Z108" s="38">
        <f t="shared" si="16"/>
        <v>19623.900000000001</v>
      </c>
      <c r="AC108" s="4">
        <v>19623.900000000001</v>
      </c>
      <c r="AD108" s="41">
        <f t="shared" si="17"/>
        <v>0</v>
      </c>
      <c r="AG108" s="43">
        <f t="shared" si="21"/>
        <v>19623.900000000001</v>
      </c>
      <c r="AI108" s="43">
        <f t="shared" si="18"/>
        <v>19623.900000000001</v>
      </c>
      <c r="AL108" s="43">
        <f t="shared" si="19"/>
        <v>19623.900000000001</v>
      </c>
    </row>
    <row r="109" ht="94.5">
      <c r="A109" s="49" t="s">
        <v>32</v>
      </c>
      <c r="B109" s="35">
        <v>902</v>
      </c>
      <c r="C109" s="48" t="s">
        <v>25</v>
      </c>
      <c r="D109" s="48">
        <v>13</v>
      </c>
      <c r="E109" s="48" t="s">
        <v>127</v>
      </c>
      <c r="F109" s="48" t="s">
        <v>57</v>
      </c>
      <c r="G109" s="36">
        <v>17371.400000000001</v>
      </c>
      <c r="H109" s="37"/>
      <c r="I109" s="37"/>
      <c r="J109" s="38">
        <f t="shared" si="12"/>
        <v>17371.400000000001</v>
      </c>
      <c r="K109" s="37"/>
      <c r="L109" s="37"/>
      <c r="M109" s="39">
        <f t="shared" si="13"/>
        <v>17371.400000000001</v>
      </c>
      <c r="N109" s="37">
        <v>17168.299999999999</v>
      </c>
      <c r="O109" s="39">
        <f t="shared" ref="O109:O172" si="22">N109-J109</f>
        <v>-203.10000000000201</v>
      </c>
      <c r="P109" s="38">
        <f t="shared" si="14"/>
        <v>17168.299999999999</v>
      </c>
      <c r="S109" s="38">
        <f t="shared" si="20"/>
        <v>17168.299999999999</v>
      </c>
      <c r="T109" s="40">
        <v>16390.599999999999</v>
      </c>
      <c r="U109" s="40"/>
      <c r="X109" s="38">
        <f t="shared" si="15"/>
        <v>16390.599999999999</v>
      </c>
      <c r="Z109" s="38">
        <f t="shared" si="16"/>
        <v>16390.599999999999</v>
      </c>
      <c r="AC109" s="4">
        <v>16390.599999999999</v>
      </c>
      <c r="AD109" s="41">
        <f t="shared" si="17"/>
        <v>0</v>
      </c>
      <c r="AG109" s="43">
        <f t="shared" si="21"/>
        <v>16390.599999999999</v>
      </c>
      <c r="AI109" s="43">
        <f t="shared" si="18"/>
        <v>16390.599999999999</v>
      </c>
      <c r="AL109" s="43">
        <f t="shared" si="19"/>
        <v>16390.599999999999</v>
      </c>
    </row>
    <row r="110" ht="47.25">
      <c r="A110" s="49" t="s">
        <v>41</v>
      </c>
      <c r="B110" s="35">
        <v>902</v>
      </c>
      <c r="C110" s="48" t="s">
        <v>25</v>
      </c>
      <c r="D110" s="48">
        <v>13</v>
      </c>
      <c r="E110" s="48" t="s">
        <v>127</v>
      </c>
      <c r="F110" s="48" t="s">
        <v>50</v>
      </c>
      <c r="G110" s="36">
        <v>1475.5</v>
      </c>
      <c r="H110" s="37"/>
      <c r="I110" s="37"/>
      <c r="J110" s="38">
        <f t="shared" si="12"/>
        <v>1475.5</v>
      </c>
      <c r="K110" s="37"/>
      <c r="L110" s="37"/>
      <c r="M110" s="39">
        <f t="shared" si="13"/>
        <v>1475.5</v>
      </c>
      <c r="N110" s="37">
        <v>1678.7</v>
      </c>
      <c r="O110" s="39">
        <f t="shared" si="22"/>
        <v>203.19999999999999</v>
      </c>
      <c r="P110" s="38">
        <f t="shared" si="14"/>
        <v>1678.7</v>
      </c>
      <c r="S110" s="38">
        <f t="shared" si="20"/>
        <v>1678.7</v>
      </c>
      <c r="T110" s="40">
        <v>2455.6999999999998</v>
      </c>
      <c r="U110" s="40">
        <v>777</v>
      </c>
      <c r="V110">
        <v>777</v>
      </c>
      <c r="X110" s="38">
        <f t="shared" si="15"/>
        <v>3232.6999999999998</v>
      </c>
      <c r="Z110" s="38">
        <f t="shared" si="16"/>
        <v>3232.6999999999998</v>
      </c>
      <c r="AC110" s="4">
        <v>3232.6999999999998</v>
      </c>
      <c r="AD110" s="41">
        <f t="shared" si="17"/>
        <v>0</v>
      </c>
      <c r="AG110" s="43">
        <f t="shared" si="21"/>
        <v>3232.6999999999998</v>
      </c>
      <c r="AI110" s="43">
        <f t="shared" si="18"/>
        <v>3232.6999999999998</v>
      </c>
      <c r="AL110" s="43">
        <f t="shared" si="19"/>
        <v>3232.6999999999998</v>
      </c>
    </row>
    <row r="111">
      <c r="A111" s="49" t="s">
        <v>51</v>
      </c>
      <c r="B111" s="35">
        <v>902</v>
      </c>
      <c r="C111" s="48" t="s">
        <v>25</v>
      </c>
      <c r="D111" s="48">
        <v>13</v>
      </c>
      <c r="E111" s="48" t="s">
        <v>127</v>
      </c>
      <c r="F111" s="48" t="s">
        <v>52</v>
      </c>
      <c r="G111" s="36"/>
      <c r="H111" s="37"/>
      <c r="I111" s="37"/>
      <c r="J111" s="38"/>
      <c r="K111" s="37"/>
      <c r="L111" s="37"/>
      <c r="M111" s="39"/>
      <c r="N111" s="37"/>
      <c r="O111" s="39"/>
      <c r="P111" s="38"/>
      <c r="S111" s="38"/>
      <c r="T111" s="40">
        <v>0.59999999999999998</v>
      </c>
      <c r="U111" s="40"/>
      <c r="X111" s="38">
        <f t="shared" si="15"/>
        <v>0.59999999999999998</v>
      </c>
      <c r="Z111" s="38">
        <f t="shared" si="16"/>
        <v>0.59999999999999998</v>
      </c>
      <c r="AC111" s="4">
        <v>0.59999999999999998</v>
      </c>
      <c r="AD111" s="41">
        <f t="shared" si="17"/>
        <v>0</v>
      </c>
      <c r="AG111" s="43">
        <f t="shared" si="21"/>
        <v>0.59999999999999998</v>
      </c>
      <c r="AI111" s="43">
        <f t="shared" si="18"/>
        <v>0.59999999999999998</v>
      </c>
      <c r="AL111" s="43">
        <f t="shared" si="19"/>
        <v>0.59999999999999998</v>
      </c>
    </row>
    <row r="112" ht="63">
      <c r="A112" s="49" t="s">
        <v>128</v>
      </c>
      <c r="B112" s="35" t="s">
        <v>38</v>
      </c>
      <c r="C112" s="48" t="s">
        <v>25</v>
      </c>
      <c r="D112" s="48" t="s">
        <v>69</v>
      </c>
      <c r="E112" s="48" t="s">
        <v>129</v>
      </c>
      <c r="F112" s="48"/>
      <c r="G112" s="36">
        <v>4840.8999999999996</v>
      </c>
      <c r="H112" s="37">
        <v>16535.599999999999</v>
      </c>
      <c r="I112" s="37"/>
      <c r="J112" s="38">
        <f t="shared" si="12"/>
        <v>21376.5</v>
      </c>
      <c r="K112" s="37"/>
      <c r="L112" s="37">
        <v>361</v>
      </c>
      <c r="M112" s="39">
        <f t="shared" si="13"/>
        <v>21737.5</v>
      </c>
      <c r="N112" s="37"/>
      <c r="O112" s="37"/>
      <c r="P112" s="38">
        <f t="shared" si="14"/>
        <v>21737.5</v>
      </c>
      <c r="R112">
        <v>3630</v>
      </c>
      <c r="S112" s="38">
        <f t="shared" si="20"/>
        <v>25367.5</v>
      </c>
      <c r="T112" s="40">
        <v>25188.400000000001</v>
      </c>
      <c r="U112" s="40">
        <v>237</v>
      </c>
      <c r="X112" s="38">
        <f t="shared" si="15"/>
        <v>25425.400000000001</v>
      </c>
      <c r="Y112">
        <v>500</v>
      </c>
      <c r="Z112" s="38">
        <f t="shared" si="16"/>
        <v>25925.400000000001</v>
      </c>
      <c r="AC112" s="4">
        <v>23834.5</v>
      </c>
      <c r="AD112" s="41">
        <f t="shared" si="17"/>
        <v>-2090.9000000000001</v>
      </c>
      <c r="AG112" s="43">
        <f t="shared" si="21"/>
        <v>23834.5</v>
      </c>
      <c r="AH112">
        <v>-3066</v>
      </c>
      <c r="AI112" s="43">
        <f t="shared" si="18"/>
        <v>20768.5</v>
      </c>
      <c r="AL112" s="43">
        <f t="shared" si="19"/>
        <v>20768.5</v>
      </c>
    </row>
    <row r="113" ht="31.5">
      <c r="A113" s="49" t="s">
        <v>130</v>
      </c>
      <c r="B113" s="35" t="s">
        <v>38</v>
      </c>
      <c r="C113" s="48" t="s">
        <v>25</v>
      </c>
      <c r="D113" s="48" t="s">
        <v>131</v>
      </c>
      <c r="E113" s="48" t="s">
        <v>132</v>
      </c>
      <c r="F113" s="48"/>
      <c r="G113" s="36">
        <v>4840.8999999999996</v>
      </c>
      <c r="H113" s="37">
        <v>16535.599999999999</v>
      </c>
      <c r="I113" s="37"/>
      <c r="J113" s="38">
        <f t="shared" si="12"/>
        <v>21376.5</v>
      </c>
      <c r="K113" s="37"/>
      <c r="L113" s="37">
        <v>361</v>
      </c>
      <c r="M113" s="39">
        <f t="shared" si="13"/>
        <v>21737.5</v>
      </c>
      <c r="N113" s="37"/>
      <c r="O113" s="37"/>
      <c r="P113" s="38">
        <f t="shared" si="14"/>
        <v>21737.5</v>
      </c>
      <c r="R113">
        <v>3630</v>
      </c>
      <c r="S113" s="38">
        <f t="shared" si="20"/>
        <v>25367.5</v>
      </c>
      <c r="T113" s="40">
        <v>25188.400000000001</v>
      </c>
      <c r="U113" s="40">
        <v>237</v>
      </c>
      <c r="X113" s="38">
        <f t="shared" si="15"/>
        <v>25425.400000000001</v>
      </c>
      <c r="Y113">
        <v>500</v>
      </c>
      <c r="Z113" s="38">
        <f t="shared" si="16"/>
        <v>25925.400000000001</v>
      </c>
      <c r="AC113" s="4">
        <v>23834.5</v>
      </c>
      <c r="AD113" s="41">
        <f t="shared" si="17"/>
        <v>-2090.9000000000001</v>
      </c>
      <c r="AG113" s="43">
        <f t="shared" si="21"/>
        <v>23834.5</v>
      </c>
      <c r="AH113">
        <v>-3066</v>
      </c>
      <c r="AI113" s="43">
        <f t="shared" si="18"/>
        <v>20768.5</v>
      </c>
      <c r="AL113" s="43">
        <f t="shared" si="19"/>
        <v>20768.5</v>
      </c>
    </row>
    <row r="114" ht="47.25">
      <c r="A114" s="49" t="s">
        <v>41</v>
      </c>
      <c r="B114" s="35" t="s">
        <v>38</v>
      </c>
      <c r="C114" s="48" t="s">
        <v>25</v>
      </c>
      <c r="D114" s="48" t="s">
        <v>69</v>
      </c>
      <c r="E114" s="48" t="s">
        <v>132</v>
      </c>
      <c r="F114" s="48" t="s">
        <v>50</v>
      </c>
      <c r="G114" s="36">
        <v>4840.8999999999996</v>
      </c>
      <c r="H114" s="37">
        <v>16535.599999999999</v>
      </c>
      <c r="I114" s="37"/>
      <c r="J114" s="38">
        <f t="shared" si="12"/>
        <v>21376.5</v>
      </c>
      <c r="K114" s="37"/>
      <c r="L114" s="37">
        <v>361</v>
      </c>
      <c r="M114" s="39">
        <f t="shared" si="13"/>
        <v>21737.5</v>
      </c>
      <c r="N114" s="37">
        <v>21321.900000000001</v>
      </c>
      <c r="O114" s="39">
        <f t="shared" si="22"/>
        <v>-54.599999999998502</v>
      </c>
      <c r="P114" s="38">
        <f t="shared" si="14"/>
        <v>21682.900000000001</v>
      </c>
      <c r="S114" s="38">
        <f t="shared" si="20"/>
        <v>21682.900000000001</v>
      </c>
      <c r="T114" s="40">
        <v>21862.5</v>
      </c>
      <c r="U114" s="40">
        <v>102</v>
      </c>
      <c r="V114">
        <v>102</v>
      </c>
      <c r="X114" s="38">
        <f t="shared" si="15"/>
        <v>21964.5</v>
      </c>
      <c r="Y114" s="40">
        <v>500</v>
      </c>
      <c r="Z114" s="38">
        <f t="shared" si="16"/>
        <v>22464.5</v>
      </c>
      <c r="AC114" s="4">
        <v>22957.599999999999</v>
      </c>
      <c r="AD114" s="41">
        <f t="shared" si="17"/>
        <v>493.099999999999</v>
      </c>
      <c r="AG114" s="43">
        <f t="shared" si="21"/>
        <v>22957.599999999999</v>
      </c>
      <c r="AH114">
        <v>-3066</v>
      </c>
      <c r="AI114" s="43">
        <f t="shared" si="18"/>
        <v>19891.599999999999</v>
      </c>
      <c r="AL114" s="43">
        <f t="shared" si="19"/>
        <v>19891.599999999999</v>
      </c>
    </row>
    <row r="115" ht="31.5">
      <c r="A115" s="45" t="s">
        <v>133</v>
      </c>
      <c r="B115" s="35" t="s">
        <v>38</v>
      </c>
      <c r="C115" s="48" t="s">
        <v>25</v>
      </c>
      <c r="D115" s="48" t="s">
        <v>69</v>
      </c>
      <c r="E115" s="48" t="s">
        <v>132</v>
      </c>
      <c r="F115" s="48" t="s">
        <v>134</v>
      </c>
      <c r="G115" s="36"/>
      <c r="H115" s="37"/>
      <c r="I115" s="37"/>
      <c r="J115" s="38"/>
      <c r="K115" s="37"/>
      <c r="L115" s="37"/>
      <c r="M115" s="39"/>
      <c r="N115" s="37">
        <v>33.799999999999997</v>
      </c>
      <c r="O115" s="39">
        <v>33.799999999999997</v>
      </c>
      <c r="P115" s="38">
        <f t="shared" si="14"/>
        <v>33.799999999999997</v>
      </c>
      <c r="R115">
        <v>3630</v>
      </c>
      <c r="S115" s="38">
        <f t="shared" si="20"/>
        <v>3663.8000000000002</v>
      </c>
      <c r="T115" s="40">
        <v>2767.8000000000002</v>
      </c>
      <c r="U115" s="40">
        <v>135</v>
      </c>
      <c r="X115" s="38">
        <f t="shared" si="15"/>
        <v>2902.8000000000002</v>
      </c>
      <c r="Z115" s="38">
        <f t="shared" si="16"/>
        <v>2902.8000000000002</v>
      </c>
      <c r="AC115" s="4">
        <v>318.80000000000001</v>
      </c>
      <c r="AD115" s="41">
        <f t="shared" si="17"/>
        <v>-2584</v>
      </c>
      <c r="AG115" s="43">
        <f t="shared" si="21"/>
        <v>318.80000000000001</v>
      </c>
      <c r="AI115" s="43">
        <f t="shared" si="18"/>
        <v>318.80000000000001</v>
      </c>
      <c r="AL115" s="43">
        <f t="shared" si="19"/>
        <v>318.80000000000001</v>
      </c>
    </row>
    <row r="116">
      <c r="A116" s="49" t="s">
        <v>51</v>
      </c>
      <c r="B116" s="35" t="s">
        <v>38</v>
      </c>
      <c r="C116" s="48" t="s">
        <v>25</v>
      </c>
      <c r="D116" s="48" t="s">
        <v>69</v>
      </c>
      <c r="E116" s="48" t="s">
        <v>132</v>
      </c>
      <c r="F116" s="48" t="s">
        <v>52</v>
      </c>
      <c r="G116" s="36"/>
      <c r="H116" s="37"/>
      <c r="I116" s="37"/>
      <c r="J116" s="38"/>
      <c r="K116" s="37"/>
      <c r="L116" s="37"/>
      <c r="M116" s="39"/>
      <c r="N116" s="37">
        <v>20.800000000000001</v>
      </c>
      <c r="O116" s="39">
        <v>20.800000000000001</v>
      </c>
      <c r="P116" s="38">
        <f t="shared" si="14"/>
        <v>20.800000000000001</v>
      </c>
      <c r="S116" s="38">
        <f t="shared" si="20"/>
        <v>20.800000000000001</v>
      </c>
      <c r="T116" s="40">
        <v>558.10000000000002</v>
      </c>
      <c r="U116" s="40"/>
      <c r="X116" s="38">
        <f t="shared" si="15"/>
        <v>558.10000000000002</v>
      </c>
      <c r="Z116" s="38">
        <f t="shared" si="16"/>
        <v>558.10000000000002</v>
      </c>
      <c r="AC116" s="4">
        <v>558.10000000000002</v>
      </c>
      <c r="AD116" s="41">
        <f t="shared" si="17"/>
        <v>0</v>
      </c>
      <c r="AG116" s="43">
        <f t="shared" si="21"/>
        <v>558.10000000000002</v>
      </c>
      <c r="AI116" s="43">
        <f t="shared" si="18"/>
        <v>558.10000000000002</v>
      </c>
      <c r="AL116" s="43">
        <f t="shared" si="19"/>
        <v>558.10000000000002</v>
      </c>
    </row>
    <row r="117" ht="14.25" customHeight="1">
      <c r="A117" s="49" t="s">
        <v>135</v>
      </c>
      <c r="B117" s="35">
        <v>902</v>
      </c>
      <c r="C117" s="48" t="s">
        <v>25</v>
      </c>
      <c r="D117" s="48">
        <v>13</v>
      </c>
      <c r="E117" s="48" t="s">
        <v>136</v>
      </c>
      <c r="F117" s="48"/>
      <c r="G117" s="36">
        <v>42479.300000000003</v>
      </c>
      <c r="H117" s="37">
        <v>6900</v>
      </c>
      <c r="I117" s="37"/>
      <c r="J117" s="38">
        <f t="shared" si="12"/>
        <v>49379.300000000003</v>
      </c>
      <c r="K117" s="37"/>
      <c r="L117" s="37">
        <v>2167.4000000000001</v>
      </c>
      <c r="M117" s="39">
        <f t="shared" si="13"/>
        <v>51546.699999999997</v>
      </c>
      <c r="N117" s="37"/>
      <c r="O117" s="37"/>
      <c r="P117" s="38">
        <f t="shared" si="14"/>
        <v>51546.699999999997</v>
      </c>
      <c r="R117">
        <v>4725</v>
      </c>
      <c r="S117" s="38">
        <f t="shared" si="20"/>
        <v>56271.699999999997</v>
      </c>
      <c r="T117" s="40">
        <v>56921.699999999997</v>
      </c>
      <c r="U117" s="40">
        <v>6735</v>
      </c>
      <c r="X117" s="38">
        <f t="shared" si="15"/>
        <v>63656.699999999997</v>
      </c>
      <c r="Y117">
        <v>2200</v>
      </c>
      <c r="Z117" s="38">
        <f t="shared" si="16"/>
        <v>65856.699999999997</v>
      </c>
      <c r="AC117" s="4">
        <v>66856.699999999997</v>
      </c>
      <c r="AD117" s="41">
        <f t="shared" si="17"/>
        <v>1000</v>
      </c>
      <c r="AG117" s="43">
        <f t="shared" si="21"/>
        <v>66856.699999999997</v>
      </c>
      <c r="AI117" s="43">
        <f t="shared" si="18"/>
        <v>66856.699999999997</v>
      </c>
      <c r="AK117">
        <v>4714</v>
      </c>
      <c r="AL117" s="43">
        <f t="shared" si="19"/>
        <v>71570.699999999997</v>
      </c>
    </row>
    <row r="118" ht="35.25" customHeight="1">
      <c r="A118" s="49" t="s">
        <v>93</v>
      </c>
      <c r="B118" s="35">
        <v>902</v>
      </c>
      <c r="C118" s="48" t="s">
        <v>25</v>
      </c>
      <c r="D118" s="48">
        <v>13</v>
      </c>
      <c r="E118" s="48" t="s">
        <v>137</v>
      </c>
      <c r="F118" s="48"/>
      <c r="G118" s="36">
        <v>42479.300000000003</v>
      </c>
      <c r="H118" s="37">
        <v>6900</v>
      </c>
      <c r="I118" s="37"/>
      <c r="J118" s="38">
        <f t="shared" si="12"/>
        <v>49379.300000000003</v>
      </c>
      <c r="K118" s="37"/>
      <c r="L118" s="37">
        <v>2167.4000000000001</v>
      </c>
      <c r="M118" s="39">
        <f t="shared" si="13"/>
        <v>51546.699999999997</v>
      </c>
      <c r="N118" s="37"/>
      <c r="O118" s="37"/>
      <c r="P118" s="38">
        <f t="shared" si="14"/>
        <v>51546.699999999997</v>
      </c>
      <c r="R118">
        <v>4725</v>
      </c>
      <c r="S118" s="38">
        <f t="shared" si="20"/>
        <v>56271.699999999997</v>
      </c>
      <c r="T118" s="40">
        <v>54954.300000000003</v>
      </c>
      <c r="U118" s="40">
        <v>6735</v>
      </c>
      <c r="X118" s="38">
        <f t="shared" si="15"/>
        <v>61689.300000000003</v>
      </c>
      <c r="Y118">
        <v>2200</v>
      </c>
      <c r="Z118" s="38">
        <f t="shared" si="16"/>
        <v>63889.300000000003</v>
      </c>
      <c r="AC118" s="4">
        <v>64889.300000000003</v>
      </c>
      <c r="AD118" s="41">
        <f t="shared" si="17"/>
        <v>1000</v>
      </c>
      <c r="AG118" s="43">
        <f t="shared" si="21"/>
        <v>64889.300000000003</v>
      </c>
      <c r="AI118" s="43">
        <f t="shared" si="18"/>
        <v>64889.300000000003</v>
      </c>
      <c r="AK118">
        <v>4714</v>
      </c>
      <c r="AL118" s="43">
        <f t="shared" si="19"/>
        <v>69603.300000000003</v>
      </c>
    </row>
    <row r="119" ht="94.5">
      <c r="A119" s="49" t="s">
        <v>32</v>
      </c>
      <c r="B119" s="35">
        <v>902</v>
      </c>
      <c r="C119" s="48" t="s">
        <v>25</v>
      </c>
      <c r="D119" s="48">
        <v>13</v>
      </c>
      <c r="E119" s="48" t="s">
        <v>137</v>
      </c>
      <c r="F119" s="48">
        <v>100</v>
      </c>
      <c r="G119" s="36">
        <v>18796.700000000001</v>
      </c>
      <c r="H119" s="48"/>
      <c r="I119" s="37"/>
      <c r="J119" s="38">
        <f t="shared" si="12"/>
        <v>18796.700000000001</v>
      </c>
      <c r="K119" s="37"/>
      <c r="L119" s="37"/>
      <c r="M119" s="39">
        <f t="shared" si="13"/>
        <v>18796.700000000001</v>
      </c>
      <c r="N119" s="37">
        <v>18396.700000000001</v>
      </c>
      <c r="O119" s="39"/>
      <c r="P119" s="38">
        <f t="shared" si="14"/>
        <v>18796.700000000001</v>
      </c>
      <c r="S119" s="38">
        <f t="shared" si="20"/>
        <v>18796.700000000001</v>
      </c>
      <c r="T119" s="40">
        <v>18396.700000000001</v>
      </c>
      <c r="U119" s="40"/>
      <c r="X119" s="38">
        <f t="shared" si="15"/>
        <v>18396.700000000001</v>
      </c>
      <c r="Z119" s="38">
        <f t="shared" si="16"/>
        <v>18396.700000000001</v>
      </c>
      <c r="AC119" s="4">
        <v>18396.700000000001</v>
      </c>
      <c r="AD119" s="41">
        <f t="shared" si="17"/>
        <v>0</v>
      </c>
      <c r="AG119" s="43">
        <f t="shared" si="21"/>
        <v>18396.700000000001</v>
      </c>
      <c r="AI119" s="43">
        <f t="shared" si="18"/>
        <v>18396.700000000001</v>
      </c>
      <c r="AK119">
        <v>4714</v>
      </c>
      <c r="AL119" s="43">
        <f t="shared" si="19"/>
        <v>23110.700000000001</v>
      </c>
    </row>
    <row r="120" ht="47.25">
      <c r="A120" s="49" t="s">
        <v>41</v>
      </c>
      <c r="B120" s="35">
        <v>902</v>
      </c>
      <c r="C120" s="48" t="s">
        <v>25</v>
      </c>
      <c r="D120" s="48">
        <v>13</v>
      </c>
      <c r="E120" s="48" t="s">
        <v>137</v>
      </c>
      <c r="F120" s="48">
        <v>200</v>
      </c>
      <c r="G120" s="36">
        <v>23482.599999999999</v>
      </c>
      <c r="H120" s="22">
        <v>6900</v>
      </c>
      <c r="I120" s="37"/>
      <c r="J120" s="38">
        <f t="shared" si="12"/>
        <v>30382.599999999999</v>
      </c>
      <c r="K120" s="37"/>
      <c r="L120" s="37">
        <v>2167.4000000000001</v>
      </c>
      <c r="M120" s="39">
        <f t="shared" si="13"/>
        <v>32550</v>
      </c>
      <c r="N120" s="37">
        <v>30782.599999999999</v>
      </c>
      <c r="O120" s="39"/>
      <c r="P120" s="38">
        <f t="shared" si="14"/>
        <v>32550</v>
      </c>
      <c r="R120">
        <v>4725</v>
      </c>
      <c r="S120" s="38">
        <f t="shared" si="20"/>
        <v>37275</v>
      </c>
      <c r="T120" s="40">
        <v>36357.599999999999</v>
      </c>
      <c r="U120" s="40">
        <v>6735</v>
      </c>
      <c r="V120">
        <v>6735</v>
      </c>
      <c r="X120" s="38">
        <f t="shared" si="15"/>
        <v>43092.599999999999</v>
      </c>
      <c r="Y120" s="40">
        <v>2200</v>
      </c>
      <c r="Z120" s="38">
        <f t="shared" si="16"/>
        <v>45292.599999999999</v>
      </c>
      <c r="AC120" s="4">
        <v>46292.599999999999</v>
      </c>
      <c r="AD120" s="41">
        <f t="shared" si="17"/>
        <v>1000</v>
      </c>
      <c r="AG120" s="43">
        <f t="shared" si="21"/>
        <v>46292.599999999999</v>
      </c>
      <c r="AI120" s="43">
        <f t="shared" si="18"/>
        <v>46292.599999999999</v>
      </c>
      <c r="AL120" s="43">
        <f t="shared" si="19"/>
        <v>46292.599999999999</v>
      </c>
    </row>
    <row r="121">
      <c r="A121" s="49" t="s">
        <v>51</v>
      </c>
      <c r="B121" s="35" t="s">
        <v>38</v>
      </c>
      <c r="C121" s="48" t="s">
        <v>25</v>
      </c>
      <c r="D121" s="48" t="s">
        <v>69</v>
      </c>
      <c r="E121" s="48" t="s">
        <v>137</v>
      </c>
      <c r="F121" s="48" t="s">
        <v>52</v>
      </c>
      <c r="G121" s="36">
        <v>200</v>
      </c>
      <c r="H121" s="37"/>
      <c r="I121" s="37"/>
      <c r="J121" s="38">
        <f t="shared" si="12"/>
        <v>200</v>
      </c>
      <c r="K121" s="37"/>
      <c r="L121" s="37"/>
      <c r="M121" s="39">
        <f t="shared" si="13"/>
        <v>200</v>
      </c>
      <c r="N121" s="37"/>
      <c r="O121" s="39"/>
      <c r="P121" s="38">
        <f t="shared" si="14"/>
        <v>200</v>
      </c>
      <c r="S121" s="38">
        <f t="shared" si="20"/>
        <v>200</v>
      </c>
      <c r="T121" s="40">
        <v>200</v>
      </c>
      <c r="U121" s="40"/>
      <c r="X121" s="38">
        <f t="shared" si="15"/>
        <v>200</v>
      </c>
      <c r="Z121" s="38">
        <f t="shared" si="16"/>
        <v>200</v>
      </c>
      <c r="AC121" s="4">
        <v>200</v>
      </c>
      <c r="AD121" s="41">
        <f t="shared" si="17"/>
        <v>0</v>
      </c>
      <c r="AG121" s="43">
        <f t="shared" si="21"/>
        <v>200</v>
      </c>
      <c r="AI121" s="43">
        <f t="shared" si="18"/>
        <v>200</v>
      </c>
      <c r="AL121" s="43">
        <f t="shared" si="19"/>
        <v>200</v>
      </c>
    </row>
    <row r="122" ht="31.5">
      <c r="A122" s="49" t="s">
        <v>138</v>
      </c>
      <c r="B122" s="35" t="s">
        <v>38</v>
      </c>
      <c r="C122" s="48" t="s">
        <v>25</v>
      </c>
      <c r="D122" s="48" t="s">
        <v>69</v>
      </c>
      <c r="E122" s="48" t="s">
        <v>139</v>
      </c>
      <c r="F122" s="48"/>
      <c r="G122" s="36"/>
      <c r="H122" s="37"/>
      <c r="I122" s="37"/>
      <c r="J122" s="38"/>
      <c r="K122" s="37"/>
      <c r="L122" s="37"/>
      <c r="M122" s="39"/>
      <c r="N122" s="37"/>
      <c r="O122" s="39"/>
      <c r="P122" s="38"/>
      <c r="S122" s="38"/>
      <c r="T122" s="40">
        <v>1967.4000000000001</v>
      </c>
      <c r="U122" s="40"/>
      <c r="X122" s="38">
        <f t="shared" si="15"/>
        <v>1967.4000000000001</v>
      </c>
      <c r="Z122" s="38">
        <f t="shared" si="16"/>
        <v>1967.4000000000001</v>
      </c>
      <c r="AC122" s="4">
        <v>1967.4000000000001</v>
      </c>
      <c r="AD122" s="41">
        <f t="shared" si="17"/>
        <v>0</v>
      </c>
      <c r="AG122" s="43">
        <f t="shared" si="21"/>
        <v>1967.4000000000001</v>
      </c>
      <c r="AI122" s="43">
        <f t="shared" si="18"/>
        <v>1967.4000000000001</v>
      </c>
      <c r="AL122" s="43">
        <f t="shared" si="19"/>
        <v>1967.4000000000001</v>
      </c>
    </row>
    <row r="123" ht="47.25">
      <c r="A123" s="49" t="s">
        <v>41</v>
      </c>
      <c r="B123" s="35" t="s">
        <v>38</v>
      </c>
      <c r="C123" s="48" t="s">
        <v>25</v>
      </c>
      <c r="D123" s="48" t="s">
        <v>69</v>
      </c>
      <c r="E123" s="48" t="s">
        <v>139</v>
      </c>
      <c r="F123" s="48" t="s">
        <v>50</v>
      </c>
      <c r="G123" s="36"/>
      <c r="H123" s="37"/>
      <c r="I123" s="37"/>
      <c r="J123" s="38"/>
      <c r="K123" s="37"/>
      <c r="L123" s="37"/>
      <c r="M123" s="39"/>
      <c r="N123" s="37"/>
      <c r="O123" s="39"/>
      <c r="P123" s="38"/>
      <c r="S123" s="38"/>
      <c r="T123" s="40">
        <v>1967.4000000000001</v>
      </c>
      <c r="U123" s="40"/>
      <c r="X123" s="38">
        <f t="shared" si="15"/>
        <v>1967.4000000000001</v>
      </c>
      <c r="Z123" s="38">
        <f t="shared" si="16"/>
        <v>1967.4000000000001</v>
      </c>
      <c r="AC123" s="4">
        <v>1967.4000000000001</v>
      </c>
      <c r="AD123" s="41">
        <f t="shared" si="17"/>
        <v>0</v>
      </c>
      <c r="AG123" s="43">
        <f t="shared" si="21"/>
        <v>1967.4000000000001</v>
      </c>
      <c r="AI123" s="43">
        <f t="shared" si="18"/>
        <v>1967.4000000000001</v>
      </c>
      <c r="AL123" s="43">
        <f t="shared" si="19"/>
        <v>1967.4000000000001</v>
      </c>
    </row>
    <row r="124" ht="47.25">
      <c r="A124" s="49" t="s">
        <v>140</v>
      </c>
      <c r="B124" s="35" t="s">
        <v>38</v>
      </c>
      <c r="C124" s="48" t="s">
        <v>25</v>
      </c>
      <c r="D124" s="48" t="s">
        <v>69</v>
      </c>
      <c r="E124" s="48" t="s">
        <v>141</v>
      </c>
      <c r="F124" s="48"/>
      <c r="G124" s="36"/>
      <c r="H124" s="37"/>
      <c r="I124" s="37"/>
      <c r="J124" s="38"/>
      <c r="K124" s="37"/>
      <c r="L124" s="37"/>
      <c r="M124" s="39"/>
      <c r="N124" s="37">
        <v>290</v>
      </c>
      <c r="O124" s="39">
        <v>290</v>
      </c>
      <c r="P124" s="38">
        <f t="shared" si="14"/>
        <v>290</v>
      </c>
      <c r="S124" s="38">
        <f t="shared" si="20"/>
        <v>290</v>
      </c>
      <c r="T124" s="40">
        <v>871.10000000000002</v>
      </c>
      <c r="U124" s="40"/>
      <c r="X124" s="38">
        <f t="shared" si="15"/>
        <v>871.10000000000002</v>
      </c>
      <c r="Z124" s="38">
        <f t="shared" si="16"/>
        <v>871.10000000000002</v>
      </c>
      <c r="AC124" s="4">
        <v>2260.6999999999998</v>
      </c>
      <c r="AD124" s="41">
        <f t="shared" si="17"/>
        <v>1389.5999999999999</v>
      </c>
      <c r="AG124" s="43">
        <f t="shared" si="21"/>
        <v>2260.6999999999998</v>
      </c>
      <c r="AI124" s="43">
        <f t="shared" si="18"/>
        <v>2260.6999999999998</v>
      </c>
      <c r="AL124" s="43">
        <f t="shared" si="19"/>
        <v>2260.6999999999998</v>
      </c>
    </row>
    <row r="125">
      <c r="A125" s="49" t="s">
        <v>142</v>
      </c>
      <c r="B125" s="35" t="s">
        <v>38</v>
      </c>
      <c r="C125" s="48" t="s">
        <v>25</v>
      </c>
      <c r="D125" s="48" t="s">
        <v>69</v>
      </c>
      <c r="E125" s="48" t="s">
        <v>143</v>
      </c>
      <c r="F125" s="48"/>
      <c r="G125" s="36"/>
      <c r="H125" s="37"/>
      <c r="I125" s="37"/>
      <c r="J125" s="38"/>
      <c r="K125" s="37"/>
      <c r="L125" s="37"/>
      <c r="M125" s="39"/>
      <c r="N125" s="37">
        <v>290</v>
      </c>
      <c r="O125" s="39">
        <v>290</v>
      </c>
      <c r="P125" s="38">
        <f t="shared" si="14"/>
        <v>290</v>
      </c>
      <c r="S125" s="38">
        <f t="shared" si="20"/>
        <v>290</v>
      </c>
      <c r="T125" s="40">
        <v>871.10000000000002</v>
      </c>
      <c r="U125" s="40"/>
      <c r="X125" s="38">
        <f t="shared" si="15"/>
        <v>871.10000000000002</v>
      </c>
      <c r="Z125" s="38">
        <f t="shared" si="16"/>
        <v>871.10000000000002</v>
      </c>
      <c r="AC125" s="4">
        <v>2260.6999999999998</v>
      </c>
      <c r="AD125" s="41">
        <f t="shared" si="17"/>
        <v>1389.5999999999999</v>
      </c>
      <c r="AG125" s="43">
        <f t="shared" si="21"/>
        <v>2260.6999999999998</v>
      </c>
      <c r="AI125" s="43">
        <f t="shared" si="18"/>
        <v>2260.6999999999998</v>
      </c>
      <c r="AL125" s="43">
        <f t="shared" si="19"/>
        <v>2260.6999999999998</v>
      </c>
    </row>
    <row r="126" ht="31.5">
      <c r="A126" s="49" t="s">
        <v>144</v>
      </c>
      <c r="B126" s="35" t="s">
        <v>38</v>
      </c>
      <c r="C126" s="48" t="s">
        <v>25</v>
      </c>
      <c r="D126" s="48" t="s">
        <v>69</v>
      </c>
      <c r="E126" s="48" t="s">
        <v>145</v>
      </c>
      <c r="F126" s="48"/>
      <c r="G126" s="36"/>
      <c r="H126" s="37"/>
      <c r="I126" s="37"/>
      <c r="J126" s="38"/>
      <c r="K126" s="37"/>
      <c r="L126" s="37"/>
      <c r="M126" s="39"/>
      <c r="N126" s="37"/>
      <c r="O126" s="39">
        <v>210</v>
      </c>
      <c r="P126" s="38">
        <f t="shared" si="14"/>
        <v>210</v>
      </c>
      <c r="S126" s="38">
        <f t="shared" si="20"/>
        <v>210</v>
      </c>
      <c r="T126" s="40">
        <v>608</v>
      </c>
      <c r="U126" s="40"/>
      <c r="X126" s="38">
        <f t="shared" si="15"/>
        <v>608</v>
      </c>
      <c r="Z126" s="38">
        <f t="shared" si="16"/>
        <v>608</v>
      </c>
      <c r="AC126" s="4">
        <v>1648</v>
      </c>
      <c r="AD126" s="41">
        <f t="shared" si="17"/>
        <v>1040</v>
      </c>
      <c r="AG126" s="43">
        <f t="shared" si="21"/>
        <v>1648</v>
      </c>
      <c r="AI126" s="43">
        <f t="shared" si="18"/>
        <v>1648</v>
      </c>
      <c r="AL126" s="43">
        <f t="shared" si="19"/>
        <v>1648</v>
      </c>
    </row>
    <row r="127" ht="47.25">
      <c r="A127" s="49" t="s">
        <v>41</v>
      </c>
      <c r="B127" s="35" t="s">
        <v>38</v>
      </c>
      <c r="C127" s="48" t="s">
        <v>25</v>
      </c>
      <c r="D127" s="48" t="s">
        <v>69</v>
      </c>
      <c r="E127" s="48" t="s">
        <v>145</v>
      </c>
      <c r="F127" s="48" t="s">
        <v>50</v>
      </c>
      <c r="G127" s="36"/>
      <c r="H127" s="37"/>
      <c r="I127" s="37"/>
      <c r="J127" s="38"/>
      <c r="K127" s="37"/>
      <c r="L127" s="37"/>
      <c r="M127" s="39"/>
      <c r="N127" s="37">
        <v>210</v>
      </c>
      <c r="O127" s="39">
        <f t="shared" si="22"/>
        <v>210</v>
      </c>
      <c r="P127" s="38">
        <f t="shared" si="14"/>
        <v>210</v>
      </c>
      <c r="S127" s="38">
        <f t="shared" si="20"/>
        <v>210</v>
      </c>
      <c r="T127" s="40">
        <v>608</v>
      </c>
      <c r="U127" s="40"/>
      <c r="X127" s="38">
        <f t="shared" si="15"/>
        <v>608</v>
      </c>
      <c r="Z127" s="38">
        <f t="shared" si="16"/>
        <v>608</v>
      </c>
      <c r="AC127" s="4">
        <v>1648</v>
      </c>
      <c r="AD127" s="41">
        <f t="shared" si="17"/>
        <v>1040</v>
      </c>
      <c r="AG127" s="43">
        <f t="shared" si="21"/>
        <v>1648</v>
      </c>
      <c r="AI127" s="43">
        <f t="shared" si="18"/>
        <v>1648</v>
      </c>
      <c r="AL127" s="43">
        <f t="shared" si="19"/>
        <v>1648</v>
      </c>
    </row>
    <row r="128">
      <c r="A128" s="49" t="s">
        <v>146</v>
      </c>
      <c r="B128" s="35" t="s">
        <v>38</v>
      </c>
      <c r="C128" s="48" t="s">
        <v>25</v>
      </c>
      <c r="D128" s="48" t="s">
        <v>69</v>
      </c>
      <c r="E128" s="48" t="s">
        <v>147</v>
      </c>
      <c r="F128" s="48"/>
      <c r="G128" s="36"/>
      <c r="H128" s="37"/>
      <c r="I128" s="37"/>
      <c r="J128" s="38"/>
      <c r="K128" s="37"/>
      <c r="L128" s="37"/>
      <c r="M128" s="39"/>
      <c r="N128" s="37"/>
      <c r="O128" s="37">
        <v>70</v>
      </c>
      <c r="P128" s="38">
        <f t="shared" si="14"/>
        <v>70</v>
      </c>
      <c r="S128" s="38">
        <f t="shared" si="20"/>
        <v>70</v>
      </c>
      <c r="T128" s="40">
        <v>263.10000000000002</v>
      </c>
      <c r="U128" s="40"/>
      <c r="X128" s="38">
        <f t="shared" si="15"/>
        <v>263.10000000000002</v>
      </c>
      <c r="Z128" s="38">
        <f t="shared" si="16"/>
        <v>263.10000000000002</v>
      </c>
      <c r="AC128" s="4">
        <v>612.70000000000005</v>
      </c>
      <c r="AD128" s="41">
        <f t="shared" si="17"/>
        <v>349.60000000000002</v>
      </c>
      <c r="AG128" s="43">
        <f t="shared" si="21"/>
        <v>612.70000000000005</v>
      </c>
      <c r="AI128" s="43">
        <f t="shared" si="18"/>
        <v>612.70000000000005</v>
      </c>
      <c r="AL128" s="43">
        <f t="shared" si="19"/>
        <v>612.70000000000005</v>
      </c>
    </row>
    <row r="129" ht="47.25">
      <c r="A129" s="49" t="s">
        <v>41</v>
      </c>
      <c r="B129" s="35" t="s">
        <v>38</v>
      </c>
      <c r="C129" s="48" t="s">
        <v>25</v>
      </c>
      <c r="D129" s="48" t="s">
        <v>69</v>
      </c>
      <c r="E129" s="48" t="s">
        <v>147</v>
      </c>
      <c r="F129" s="48" t="s">
        <v>50</v>
      </c>
      <c r="G129" s="36"/>
      <c r="H129" s="37"/>
      <c r="I129" s="37"/>
      <c r="J129" s="38"/>
      <c r="K129" s="37"/>
      <c r="L129" s="37"/>
      <c r="M129" s="39"/>
      <c r="N129" s="37">
        <v>70</v>
      </c>
      <c r="O129" s="39">
        <f t="shared" si="22"/>
        <v>70</v>
      </c>
      <c r="P129" s="38">
        <f t="shared" si="14"/>
        <v>70</v>
      </c>
      <c r="S129" s="38">
        <f t="shared" si="20"/>
        <v>70</v>
      </c>
      <c r="T129" s="40">
        <v>70</v>
      </c>
      <c r="U129" s="40"/>
      <c r="X129" s="38">
        <f t="shared" si="15"/>
        <v>70</v>
      </c>
      <c r="Z129" s="38">
        <f t="shared" si="16"/>
        <v>70</v>
      </c>
      <c r="AC129" s="4">
        <v>70</v>
      </c>
      <c r="AD129" s="41">
        <f t="shared" si="17"/>
        <v>0</v>
      </c>
      <c r="AG129" s="43">
        <f t="shared" si="21"/>
        <v>70</v>
      </c>
      <c r="AI129" s="43">
        <f t="shared" si="18"/>
        <v>70</v>
      </c>
      <c r="AL129" s="43">
        <f t="shared" si="19"/>
        <v>70</v>
      </c>
    </row>
    <row r="130">
      <c r="A130" s="49" t="s">
        <v>51</v>
      </c>
      <c r="B130" s="35" t="s">
        <v>38</v>
      </c>
      <c r="C130" s="48" t="s">
        <v>25</v>
      </c>
      <c r="D130" s="48" t="s">
        <v>69</v>
      </c>
      <c r="E130" s="48" t="s">
        <v>147</v>
      </c>
      <c r="F130" s="48" t="s">
        <v>52</v>
      </c>
      <c r="G130" s="36"/>
      <c r="H130" s="37"/>
      <c r="I130" s="37"/>
      <c r="J130" s="38"/>
      <c r="K130" s="37"/>
      <c r="L130" s="37"/>
      <c r="M130" s="39"/>
      <c r="N130" s="37"/>
      <c r="O130" s="39"/>
      <c r="P130" s="38"/>
      <c r="S130" s="38"/>
      <c r="T130" s="40">
        <v>193.09999999999999</v>
      </c>
      <c r="U130" s="40"/>
      <c r="X130" s="38">
        <f t="shared" si="15"/>
        <v>193.09999999999999</v>
      </c>
      <c r="Z130" s="38">
        <f t="shared" si="16"/>
        <v>193.09999999999999</v>
      </c>
      <c r="AC130" s="4">
        <v>542.70000000000005</v>
      </c>
      <c r="AD130" s="41">
        <f t="shared" si="17"/>
        <v>349.60000000000002</v>
      </c>
      <c r="AG130" s="43">
        <f t="shared" si="21"/>
        <v>542.70000000000005</v>
      </c>
      <c r="AI130" s="43">
        <f t="shared" si="18"/>
        <v>542.70000000000005</v>
      </c>
      <c r="AL130" s="43">
        <f t="shared" si="19"/>
        <v>542.70000000000005</v>
      </c>
    </row>
    <row r="131">
      <c r="A131" s="45" t="s">
        <v>148</v>
      </c>
      <c r="B131" s="35">
        <v>902</v>
      </c>
      <c r="C131" s="48" t="s">
        <v>27</v>
      </c>
      <c r="D131" s="48"/>
      <c r="E131" s="48"/>
      <c r="F131" s="48"/>
      <c r="G131" s="36">
        <v>5089.6000000000004</v>
      </c>
      <c r="H131" s="37"/>
      <c r="I131" s="37"/>
      <c r="J131" s="38">
        <f t="shared" si="12"/>
        <v>5089.6000000000004</v>
      </c>
      <c r="K131" s="37"/>
      <c r="L131" s="37"/>
      <c r="M131" s="39">
        <f t="shared" si="13"/>
        <v>5089.6000000000004</v>
      </c>
      <c r="N131" s="37"/>
      <c r="O131" s="37"/>
      <c r="P131" s="38">
        <f t="shared" si="14"/>
        <v>5089.6000000000004</v>
      </c>
      <c r="Q131">
        <v>388.39999999999998</v>
      </c>
      <c r="S131" s="38">
        <f t="shared" si="20"/>
        <v>5478</v>
      </c>
      <c r="T131" s="38">
        <f t="shared" si="20"/>
        <v>5866.3999999999996</v>
      </c>
      <c r="U131" s="40"/>
      <c r="X131" s="38">
        <f t="shared" si="15"/>
        <v>5866.3999999999996</v>
      </c>
      <c r="Z131" s="38">
        <v>5478</v>
      </c>
      <c r="AC131" s="4">
        <v>5478</v>
      </c>
      <c r="AD131" s="41">
        <f t="shared" si="17"/>
        <v>0</v>
      </c>
      <c r="AE131">
        <v>35.799999999999997</v>
      </c>
      <c r="AG131" s="43">
        <f t="shared" si="21"/>
        <v>5513.8000000000002</v>
      </c>
      <c r="AI131" s="43">
        <f t="shared" si="18"/>
        <v>5513.8000000000002</v>
      </c>
      <c r="AL131" s="43">
        <f t="shared" si="19"/>
        <v>5513.8000000000002</v>
      </c>
    </row>
    <row r="132">
      <c r="A132" s="45" t="s">
        <v>149</v>
      </c>
      <c r="B132" s="35">
        <v>902</v>
      </c>
      <c r="C132" s="48" t="s">
        <v>27</v>
      </c>
      <c r="D132" s="48" t="s">
        <v>34</v>
      </c>
      <c r="E132" s="48"/>
      <c r="F132" s="48"/>
      <c r="G132" s="36">
        <v>5059.6000000000004</v>
      </c>
      <c r="H132" s="37"/>
      <c r="I132" s="37"/>
      <c r="J132" s="38">
        <f t="shared" si="12"/>
        <v>5059.6000000000004</v>
      </c>
      <c r="K132" s="37"/>
      <c r="L132" s="37"/>
      <c r="M132" s="39">
        <f t="shared" si="13"/>
        <v>5059.6000000000004</v>
      </c>
      <c r="N132" s="37"/>
      <c r="O132" s="37"/>
      <c r="P132" s="38">
        <f t="shared" si="14"/>
        <v>5059.6000000000004</v>
      </c>
      <c r="Q132">
        <v>388.39999999999998</v>
      </c>
      <c r="S132" s="38">
        <f t="shared" si="20"/>
        <v>5448</v>
      </c>
      <c r="T132" s="38">
        <f t="shared" si="20"/>
        <v>5836.3999999999996</v>
      </c>
      <c r="U132" s="40"/>
      <c r="X132" s="38">
        <f t="shared" si="15"/>
        <v>5836.3999999999996</v>
      </c>
      <c r="Z132" s="38">
        <v>5448</v>
      </c>
      <c r="AC132" s="4">
        <v>5448</v>
      </c>
      <c r="AD132" s="41">
        <f t="shared" si="17"/>
        <v>0</v>
      </c>
      <c r="AE132">
        <v>35.799999999999997</v>
      </c>
      <c r="AG132" s="43">
        <f t="shared" si="21"/>
        <v>5483.8000000000002</v>
      </c>
      <c r="AI132" s="43">
        <f t="shared" si="18"/>
        <v>5483.8000000000002</v>
      </c>
      <c r="AL132" s="43">
        <f t="shared" si="19"/>
        <v>5483.8000000000002</v>
      </c>
    </row>
    <row r="133" ht="63">
      <c r="A133" s="49" t="s">
        <v>46</v>
      </c>
      <c r="B133" s="35">
        <v>902</v>
      </c>
      <c r="C133" s="48" t="s">
        <v>27</v>
      </c>
      <c r="D133" s="48" t="s">
        <v>34</v>
      </c>
      <c r="E133" s="48" t="s">
        <v>47</v>
      </c>
      <c r="F133" s="48"/>
      <c r="G133" s="36">
        <v>5059.6000000000004</v>
      </c>
      <c r="H133" s="37"/>
      <c r="I133" s="37"/>
      <c r="J133" s="38">
        <f t="shared" si="12"/>
        <v>5059.6000000000004</v>
      </c>
      <c r="K133" s="37"/>
      <c r="L133" s="37"/>
      <c r="M133" s="39">
        <f t="shared" si="13"/>
        <v>5059.6000000000004</v>
      </c>
      <c r="N133" s="37"/>
      <c r="O133" s="37"/>
      <c r="P133" s="38">
        <f t="shared" si="14"/>
        <v>5059.6000000000004</v>
      </c>
      <c r="Q133">
        <v>388.39999999999998</v>
      </c>
      <c r="S133" s="38">
        <f t="shared" si="20"/>
        <v>5448</v>
      </c>
      <c r="T133" s="38">
        <f t="shared" si="20"/>
        <v>5836.3999999999996</v>
      </c>
      <c r="U133" s="40"/>
      <c r="X133" s="38">
        <f t="shared" si="15"/>
        <v>5836.3999999999996</v>
      </c>
      <c r="Z133" s="38">
        <v>5448</v>
      </c>
      <c r="AC133" s="4">
        <v>5448</v>
      </c>
      <c r="AD133" s="41">
        <f t="shared" si="17"/>
        <v>0</v>
      </c>
      <c r="AE133">
        <v>35.799999999999997</v>
      </c>
      <c r="AG133" s="43">
        <f t="shared" si="21"/>
        <v>5483.8000000000002</v>
      </c>
      <c r="AI133" s="43">
        <f t="shared" si="18"/>
        <v>5483.8000000000002</v>
      </c>
      <c r="AL133" s="43">
        <f t="shared" si="19"/>
        <v>5483.8000000000002</v>
      </c>
    </row>
    <row r="134" ht="47.25">
      <c r="A134" s="49" t="s">
        <v>23</v>
      </c>
      <c r="B134" s="35">
        <v>902</v>
      </c>
      <c r="C134" s="48" t="s">
        <v>27</v>
      </c>
      <c r="D134" s="48" t="s">
        <v>34</v>
      </c>
      <c r="E134" s="48" t="s">
        <v>48</v>
      </c>
      <c r="F134" s="48"/>
      <c r="G134" s="36">
        <v>5059.6000000000004</v>
      </c>
      <c r="H134" s="37"/>
      <c r="I134" s="37"/>
      <c r="J134" s="38">
        <f t="shared" si="12"/>
        <v>5059.6000000000004</v>
      </c>
      <c r="K134" s="37"/>
      <c r="L134" s="37"/>
      <c r="M134" s="39">
        <f t="shared" si="13"/>
        <v>5059.6000000000004</v>
      </c>
      <c r="N134" s="37"/>
      <c r="O134" s="37"/>
      <c r="P134" s="38">
        <f t="shared" si="14"/>
        <v>5059.6000000000004</v>
      </c>
      <c r="Q134">
        <v>388.39999999999998</v>
      </c>
      <c r="S134" s="38">
        <f t="shared" si="20"/>
        <v>5448</v>
      </c>
      <c r="T134" s="38">
        <f t="shared" si="20"/>
        <v>5836.3999999999996</v>
      </c>
      <c r="U134" s="40"/>
      <c r="X134" s="38">
        <f t="shared" si="15"/>
        <v>5836.3999999999996</v>
      </c>
      <c r="Z134" s="38">
        <v>5448</v>
      </c>
      <c r="AC134" s="4">
        <v>5448</v>
      </c>
      <c r="AD134" s="41">
        <f t="shared" si="17"/>
        <v>0</v>
      </c>
      <c r="AE134">
        <v>35.799999999999997</v>
      </c>
      <c r="AG134" s="43">
        <f t="shared" si="21"/>
        <v>5483.8000000000002</v>
      </c>
      <c r="AI134" s="43">
        <f t="shared" si="18"/>
        <v>5483.8000000000002</v>
      </c>
      <c r="AL134" s="43">
        <f t="shared" si="19"/>
        <v>5483.8000000000002</v>
      </c>
    </row>
    <row r="135" ht="63">
      <c r="A135" s="45" t="s">
        <v>150</v>
      </c>
      <c r="B135" s="35">
        <v>902</v>
      </c>
      <c r="C135" s="48" t="s">
        <v>27</v>
      </c>
      <c r="D135" s="48" t="s">
        <v>34</v>
      </c>
      <c r="E135" s="48" t="s">
        <v>151</v>
      </c>
      <c r="F135" s="48"/>
      <c r="G135" s="36">
        <v>5059.6000000000004</v>
      </c>
      <c r="H135" s="37"/>
      <c r="I135" s="37"/>
      <c r="J135" s="38">
        <f t="shared" si="12"/>
        <v>5059.6000000000004</v>
      </c>
      <c r="K135" s="37"/>
      <c r="L135" s="37"/>
      <c r="M135" s="39">
        <f t="shared" si="13"/>
        <v>5059.6000000000004</v>
      </c>
      <c r="N135" s="37"/>
      <c r="O135" s="37"/>
      <c r="P135" s="38">
        <f t="shared" si="14"/>
        <v>5059.6000000000004</v>
      </c>
      <c r="Q135">
        <v>388.39999999999998</v>
      </c>
      <c r="S135" s="38">
        <f t="shared" si="20"/>
        <v>5448</v>
      </c>
      <c r="T135" s="38">
        <f t="shared" si="20"/>
        <v>5836.3999999999996</v>
      </c>
      <c r="U135" s="40"/>
      <c r="X135" s="38">
        <f t="shared" si="15"/>
        <v>5836.3999999999996</v>
      </c>
      <c r="Z135" s="38">
        <v>5448</v>
      </c>
      <c r="AC135" s="4">
        <v>5448</v>
      </c>
      <c r="AD135" s="41">
        <f t="shared" si="17"/>
        <v>0</v>
      </c>
      <c r="AE135">
        <v>35.799999999999997</v>
      </c>
      <c r="AG135" s="43">
        <f t="shared" si="21"/>
        <v>5483.8000000000002</v>
      </c>
      <c r="AI135" s="43">
        <f t="shared" si="18"/>
        <v>5483.8000000000002</v>
      </c>
      <c r="AL135" s="43">
        <f t="shared" si="19"/>
        <v>5483.8000000000002</v>
      </c>
    </row>
    <row r="136" ht="94.5">
      <c r="A136" s="49" t="s">
        <v>32</v>
      </c>
      <c r="B136" s="35">
        <v>902</v>
      </c>
      <c r="C136" s="48" t="s">
        <v>27</v>
      </c>
      <c r="D136" s="48" t="s">
        <v>34</v>
      </c>
      <c r="E136" s="48" t="s">
        <v>151</v>
      </c>
      <c r="F136" s="48" t="s">
        <v>57</v>
      </c>
      <c r="G136" s="36">
        <v>5059.6000000000004</v>
      </c>
      <c r="H136" s="37"/>
      <c r="I136" s="37"/>
      <c r="J136" s="38">
        <f t="shared" si="12"/>
        <v>5059.6000000000004</v>
      </c>
      <c r="K136" s="37"/>
      <c r="L136" s="37"/>
      <c r="M136" s="39">
        <f t="shared" si="13"/>
        <v>5059.6000000000004</v>
      </c>
      <c r="N136" s="37"/>
      <c r="O136" s="37"/>
      <c r="P136" s="38">
        <f t="shared" si="14"/>
        <v>5059.6000000000004</v>
      </c>
      <c r="Q136">
        <v>388.39999999999998</v>
      </c>
      <c r="S136" s="38">
        <f t="shared" si="20"/>
        <v>5448</v>
      </c>
      <c r="T136" s="38">
        <f t="shared" si="20"/>
        <v>5836.3999999999996</v>
      </c>
      <c r="U136" s="40"/>
      <c r="X136" s="38">
        <f t="shared" si="15"/>
        <v>5836.3999999999996</v>
      </c>
      <c r="Z136" s="38">
        <v>5448</v>
      </c>
      <c r="AA136">
        <v>35.799999999999997</v>
      </c>
      <c r="AC136" s="4">
        <v>5448</v>
      </c>
      <c r="AD136" s="41">
        <f t="shared" si="17"/>
        <v>0</v>
      </c>
      <c r="AE136">
        <v>35.799999999999997</v>
      </c>
      <c r="AG136" s="43">
        <f t="shared" si="21"/>
        <v>5483.8000000000002</v>
      </c>
      <c r="AI136" s="43">
        <f t="shared" si="18"/>
        <v>5483.8000000000002</v>
      </c>
      <c r="AL136" s="43">
        <f t="shared" si="19"/>
        <v>5483.8000000000002</v>
      </c>
    </row>
    <row r="137">
      <c r="A137" s="45" t="s">
        <v>152</v>
      </c>
      <c r="B137" s="35">
        <v>902</v>
      </c>
      <c r="C137" s="48" t="s">
        <v>27</v>
      </c>
      <c r="D137" s="48" t="s">
        <v>43</v>
      </c>
      <c r="E137" s="48"/>
      <c r="F137" s="48"/>
      <c r="G137" s="36">
        <v>30</v>
      </c>
      <c r="H137" s="37"/>
      <c r="I137" s="37"/>
      <c r="J137" s="38">
        <f t="shared" si="12"/>
        <v>30</v>
      </c>
      <c r="K137" s="37"/>
      <c r="L137" s="37"/>
      <c r="M137" s="39">
        <f t="shared" si="13"/>
        <v>30</v>
      </c>
      <c r="N137" s="37"/>
      <c r="O137" s="37"/>
      <c r="P137" s="38">
        <f t="shared" si="14"/>
        <v>30</v>
      </c>
      <c r="S137" s="38">
        <f t="shared" si="20"/>
        <v>30</v>
      </c>
      <c r="T137" s="38">
        <f t="shared" si="20"/>
        <v>30</v>
      </c>
      <c r="U137" s="40"/>
      <c r="X137" s="38">
        <f t="shared" si="15"/>
        <v>30</v>
      </c>
      <c r="Z137" s="38">
        <f t="shared" si="16"/>
        <v>30</v>
      </c>
      <c r="AC137" s="4">
        <v>30</v>
      </c>
      <c r="AD137" s="41">
        <f t="shared" si="17"/>
        <v>0</v>
      </c>
      <c r="AG137" s="43">
        <f t="shared" si="21"/>
        <v>30</v>
      </c>
      <c r="AI137" s="43">
        <f t="shared" si="18"/>
        <v>30</v>
      </c>
      <c r="AL137" s="43">
        <f t="shared" si="19"/>
        <v>30</v>
      </c>
    </row>
    <row r="138" ht="50.25" customHeight="1">
      <c r="A138" s="49" t="s">
        <v>140</v>
      </c>
      <c r="B138" s="35">
        <v>902</v>
      </c>
      <c r="C138" s="48" t="s">
        <v>27</v>
      </c>
      <c r="D138" s="48" t="s">
        <v>43</v>
      </c>
      <c r="E138" s="48" t="s">
        <v>141</v>
      </c>
      <c r="F138" s="48"/>
      <c r="G138" s="36">
        <v>30</v>
      </c>
      <c r="H138" s="37"/>
      <c r="I138" s="37"/>
      <c r="J138" s="38">
        <f t="shared" si="12"/>
        <v>30</v>
      </c>
      <c r="K138" s="37"/>
      <c r="L138" s="37"/>
      <c r="M138" s="39">
        <f t="shared" si="13"/>
        <v>30</v>
      </c>
      <c r="N138" s="37"/>
      <c r="O138" s="37"/>
      <c r="P138" s="38">
        <f t="shared" si="14"/>
        <v>30</v>
      </c>
      <c r="S138" s="38">
        <f t="shared" si="20"/>
        <v>30</v>
      </c>
      <c r="T138" s="38">
        <f t="shared" si="20"/>
        <v>30</v>
      </c>
      <c r="U138" s="40"/>
      <c r="X138" s="38">
        <f t="shared" si="15"/>
        <v>30</v>
      </c>
      <c r="Z138" s="38">
        <f t="shared" si="16"/>
        <v>30</v>
      </c>
      <c r="AC138" s="4">
        <v>30</v>
      </c>
      <c r="AD138" s="41">
        <f t="shared" si="17"/>
        <v>0</v>
      </c>
      <c r="AG138" s="43">
        <f t="shared" si="21"/>
        <v>30</v>
      </c>
      <c r="AI138" s="43">
        <f t="shared" si="18"/>
        <v>30</v>
      </c>
      <c r="AL138" s="43">
        <f t="shared" si="19"/>
        <v>30</v>
      </c>
    </row>
    <row r="139">
      <c r="A139" s="49" t="s">
        <v>142</v>
      </c>
      <c r="B139" s="35" t="s">
        <v>38</v>
      </c>
      <c r="C139" s="48" t="s">
        <v>27</v>
      </c>
      <c r="D139" s="48" t="s">
        <v>43</v>
      </c>
      <c r="E139" s="48" t="s">
        <v>143</v>
      </c>
      <c r="F139" s="48"/>
      <c r="G139" s="36">
        <v>30</v>
      </c>
      <c r="H139" s="37"/>
      <c r="I139" s="37"/>
      <c r="J139" s="38">
        <f t="shared" si="12"/>
        <v>30</v>
      </c>
      <c r="K139" s="37"/>
      <c r="L139" s="37"/>
      <c r="M139" s="39">
        <f t="shared" si="13"/>
        <v>30</v>
      </c>
      <c r="N139" s="37"/>
      <c r="O139" s="37"/>
      <c r="P139" s="38">
        <f t="shared" si="14"/>
        <v>30</v>
      </c>
      <c r="S139" s="38">
        <f t="shared" si="20"/>
        <v>30</v>
      </c>
      <c r="T139" s="38">
        <f t="shared" si="20"/>
        <v>30</v>
      </c>
      <c r="U139" s="40"/>
      <c r="X139" s="38">
        <f t="shared" si="15"/>
        <v>30</v>
      </c>
      <c r="Z139" s="38">
        <f t="shared" si="16"/>
        <v>30</v>
      </c>
      <c r="AC139" s="4">
        <v>30</v>
      </c>
      <c r="AD139" s="41">
        <f t="shared" si="17"/>
        <v>0</v>
      </c>
      <c r="AG139" s="43">
        <f t="shared" si="21"/>
        <v>30</v>
      </c>
      <c r="AI139" s="43">
        <f t="shared" si="18"/>
        <v>30</v>
      </c>
      <c r="AL139" s="43">
        <f t="shared" si="19"/>
        <v>30</v>
      </c>
    </row>
    <row r="140" ht="31.5">
      <c r="A140" s="45" t="s">
        <v>153</v>
      </c>
      <c r="B140" s="35">
        <v>902</v>
      </c>
      <c r="C140" s="48" t="s">
        <v>27</v>
      </c>
      <c r="D140" s="48" t="s">
        <v>43</v>
      </c>
      <c r="E140" s="48" t="s">
        <v>154</v>
      </c>
      <c r="F140" s="48"/>
      <c r="G140" s="36">
        <v>30</v>
      </c>
      <c r="H140" s="37"/>
      <c r="I140" s="37"/>
      <c r="J140" s="38">
        <f t="shared" si="12"/>
        <v>30</v>
      </c>
      <c r="K140" s="37"/>
      <c r="L140" s="37"/>
      <c r="M140" s="39">
        <f t="shared" si="13"/>
        <v>30</v>
      </c>
      <c r="N140" s="37"/>
      <c r="O140" s="37"/>
      <c r="P140" s="38">
        <f t="shared" si="14"/>
        <v>30</v>
      </c>
      <c r="S140" s="38">
        <f t="shared" si="20"/>
        <v>30</v>
      </c>
      <c r="T140" s="38">
        <f t="shared" si="20"/>
        <v>30</v>
      </c>
      <c r="U140" s="40"/>
      <c r="X140" s="38">
        <f t="shared" si="15"/>
        <v>30</v>
      </c>
      <c r="Z140" s="38">
        <f t="shared" si="16"/>
        <v>30</v>
      </c>
      <c r="AC140" s="4">
        <v>30</v>
      </c>
      <c r="AD140" s="41">
        <f t="shared" si="17"/>
        <v>0</v>
      </c>
      <c r="AG140" s="43">
        <f t="shared" si="21"/>
        <v>30</v>
      </c>
      <c r="AI140" s="43">
        <f t="shared" si="18"/>
        <v>30</v>
      </c>
      <c r="AL140" s="43">
        <f t="shared" si="19"/>
        <v>30</v>
      </c>
    </row>
    <row r="141" ht="47.25">
      <c r="A141" s="49" t="s">
        <v>41</v>
      </c>
      <c r="B141" s="35">
        <v>902</v>
      </c>
      <c r="C141" s="48" t="s">
        <v>27</v>
      </c>
      <c r="D141" s="48" t="s">
        <v>43</v>
      </c>
      <c r="E141" s="48" t="s">
        <v>154</v>
      </c>
      <c r="F141" s="48">
        <v>200</v>
      </c>
      <c r="G141" s="36">
        <v>30</v>
      </c>
      <c r="H141" s="37"/>
      <c r="I141" s="37"/>
      <c r="J141" s="38">
        <f t="shared" si="12"/>
        <v>30</v>
      </c>
      <c r="K141" s="37"/>
      <c r="L141" s="37"/>
      <c r="M141" s="39">
        <f t="shared" si="13"/>
        <v>30</v>
      </c>
      <c r="N141" s="37"/>
      <c r="O141" s="37"/>
      <c r="P141" s="38">
        <f t="shared" si="14"/>
        <v>30</v>
      </c>
      <c r="S141" s="38">
        <f t="shared" si="20"/>
        <v>30</v>
      </c>
      <c r="T141" s="38">
        <f t="shared" si="20"/>
        <v>30</v>
      </c>
      <c r="U141" s="40"/>
      <c r="X141" s="38">
        <f t="shared" si="15"/>
        <v>30</v>
      </c>
      <c r="Z141" s="38">
        <f t="shared" si="16"/>
        <v>30</v>
      </c>
      <c r="AC141" s="4">
        <v>30</v>
      </c>
      <c r="AD141" s="41">
        <f t="shared" si="17"/>
        <v>0</v>
      </c>
      <c r="AG141" s="43">
        <f t="shared" si="21"/>
        <v>30</v>
      </c>
      <c r="AI141" s="43">
        <f t="shared" si="18"/>
        <v>30</v>
      </c>
      <c r="AL141" s="43">
        <f t="shared" si="19"/>
        <v>30</v>
      </c>
    </row>
    <row r="142" ht="31.5">
      <c r="A142" s="45" t="s">
        <v>155</v>
      </c>
      <c r="B142" s="35">
        <v>902</v>
      </c>
      <c r="C142" s="48" t="s">
        <v>34</v>
      </c>
      <c r="D142" s="48"/>
      <c r="E142" s="48"/>
      <c r="F142" s="48"/>
      <c r="G142" s="38">
        <v>22142.099999999999</v>
      </c>
      <c r="H142" s="37"/>
      <c r="I142" s="37"/>
      <c r="J142" s="38">
        <f t="shared" si="12"/>
        <v>22142.099999999999</v>
      </c>
      <c r="K142" s="37"/>
      <c r="L142" s="37">
        <v>658.70000000000005</v>
      </c>
      <c r="M142" s="39">
        <f t="shared" si="13"/>
        <v>22800.799999999999</v>
      </c>
      <c r="N142" s="37"/>
      <c r="O142" s="37"/>
      <c r="P142" s="38">
        <f t="shared" si="14"/>
        <v>22800.799999999999</v>
      </c>
      <c r="R142">
        <v>236</v>
      </c>
      <c r="S142" s="38">
        <f t="shared" si="20"/>
        <v>23036.799999999999</v>
      </c>
      <c r="T142" s="40">
        <v>25119.200000000001</v>
      </c>
      <c r="U142" s="40">
        <v>2647.9000000000001</v>
      </c>
      <c r="X142" s="38">
        <f t="shared" si="15"/>
        <v>27767.099999999999</v>
      </c>
      <c r="Z142" s="50">
        <f t="shared" si="16"/>
        <v>27767.099999999999</v>
      </c>
      <c r="AC142" s="4">
        <v>29373.400000000001</v>
      </c>
      <c r="AD142" s="41">
        <f t="shared" si="17"/>
        <v>1606.3</v>
      </c>
      <c r="AG142" s="43">
        <f t="shared" si="21"/>
        <v>29373.400000000001</v>
      </c>
      <c r="AI142" s="43">
        <f t="shared" si="18"/>
        <v>29373.400000000001</v>
      </c>
      <c r="AJ142">
        <v>1066.4000000000001</v>
      </c>
      <c r="AK142">
        <v>6222</v>
      </c>
      <c r="AL142" s="43">
        <f t="shared" si="19"/>
        <v>36661.800000000003</v>
      </c>
    </row>
    <row r="143" ht="63">
      <c r="A143" s="45" t="s">
        <v>156</v>
      </c>
      <c r="B143" s="35">
        <v>902</v>
      </c>
      <c r="C143" s="48" t="s">
        <v>34</v>
      </c>
      <c r="D143" s="48" t="s">
        <v>157</v>
      </c>
      <c r="E143" s="48"/>
      <c r="F143" s="48"/>
      <c r="G143" s="38">
        <v>22142.099999999999</v>
      </c>
      <c r="H143" s="37"/>
      <c r="I143" s="37"/>
      <c r="J143" s="38">
        <f t="shared" si="12"/>
        <v>22142.099999999999</v>
      </c>
      <c r="K143" s="37"/>
      <c r="L143" s="37">
        <v>658.70000000000005</v>
      </c>
      <c r="M143" s="39">
        <f t="shared" si="13"/>
        <v>22800.799999999999</v>
      </c>
      <c r="N143" s="37"/>
      <c r="O143" s="37"/>
      <c r="P143" s="38">
        <f t="shared" si="14"/>
        <v>22800.799999999999</v>
      </c>
      <c r="R143">
        <v>236</v>
      </c>
      <c r="S143" s="38">
        <f t="shared" si="20"/>
        <v>23036.799999999999</v>
      </c>
      <c r="T143" s="40">
        <v>25119.200000000001</v>
      </c>
      <c r="U143" s="40">
        <v>2647.9000000000001</v>
      </c>
      <c r="X143" s="38">
        <f t="shared" si="15"/>
        <v>27767.099999999999</v>
      </c>
      <c r="Z143" s="38">
        <f t="shared" si="16"/>
        <v>27767.099999999999</v>
      </c>
      <c r="AC143" s="4">
        <v>29373.400000000001</v>
      </c>
      <c r="AD143" s="41">
        <f t="shared" si="17"/>
        <v>1606.3</v>
      </c>
      <c r="AG143" s="43">
        <f t="shared" si="21"/>
        <v>29373.400000000001</v>
      </c>
      <c r="AI143" s="43">
        <f t="shared" si="18"/>
        <v>29373.400000000001</v>
      </c>
      <c r="AJ143">
        <v>1066.4000000000001</v>
      </c>
      <c r="AK143">
        <v>6222</v>
      </c>
      <c r="AL143" s="43">
        <f t="shared" si="19"/>
        <v>36661.800000000003</v>
      </c>
    </row>
    <row r="144" ht="46.5" customHeight="1">
      <c r="A144" s="54" t="s">
        <v>158</v>
      </c>
      <c r="B144" s="35" t="s">
        <v>38</v>
      </c>
      <c r="C144" s="48" t="s">
        <v>34</v>
      </c>
      <c r="D144" s="48" t="s">
        <v>157</v>
      </c>
      <c r="E144" s="48" t="s">
        <v>159</v>
      </c>
      <c r="F144" s="48"/>
      <c r="G144" s="36">
        <v>21800.099999999999</v>
      </c>
      <c r="H144" s="37"/>
      <c r="I144" s="37"/>
      <c r="J144" s="38">
        <f t="shared" si="12"/>
        <v>21800.099999999999</v>
      </c>
      <c r="K144" s="37"/>
      <c r="L144" s="37">
        <v>658.70000000000005</v>
      </c>
      <c r="M144" s="39">
        <f t="shared" si="13"/>
        <v>22458.799999999999</v>
      </c>
      <c r="N144" s="37"/>
      <c r="O144" s="37"/>
      <c r="P144" s="38">
        <f t="shared" si="14"/>
        <v>22458.799999999999</v>
      </c>
      <c r="R144">
        <v>236</v>
      </c>
      <c r="S144" s="38">
        <f t="shared" si="20"/>
        <v>22694.799999999999</v>
      </c>
      <c r="T144" s="40">
        <v>24777.200000000001</v>
      </c>
      <c r="U144" s="40">
        <v>2647.9000000000001</v>
      </c>
      <c r="X144" s="38">
        <f t="shared" si="15"/>
        <v>27425.099999999999</v>
      </c>
      <c r="Z144" s="38">
        <f t="shared" si="16"/>
        <v>27425.099999999999</v>
      </c>
      <c r="AC144" s="4">
        <v>29031.400000000001</v>
      </c>
      <c r="AD144" s="41">
        <f t="shared" si="17"/>
        <v>1606.3</v>
      </c>
      <c r="AG144" s="43">
        <f t="shared" si="21"/>
        <v>29031.400000000001</v>
      </c>
      <c r="AI144" s="43">
        <f t="shared" si="18"/>
        <v>29031.400000000001</v>
      </c>
      <c r="AJ144">
        <v>1066.4000000000001</v>
      </c>
      <c r="AK144">
        <v>6222</v>
      </c>
      <c r="AL144" s="43">
        <f t="shared" si="19"/>
        <v>36319.800000000003</v>
      </c>
    </row>
    <row r="145" ht="47.25">
      <c r="A145" s="54" t="s">
        <v>160</v>
      </c>
      <c r="B145" s="35" t="s">
        <v>38</v>
      </c>
      <c r="C145" s="48" t="s">
        <v>34</v>
      </c>
      <c r="D145" s="48" t="s">
        <v>157</v>
      </c>
      <c r="E145" s="48" t="s">
        <v>161</v>
      </c>
      <c r="F145" s="48"/>
      <c r="G145" s="36">
        <v>21800.099999999999</v>
      </c>
      <c r="H145" s="37"/>
      <c r="I145" s="37"/>
      <c r="J145" s="38">
        <f t="shared" si="12"/>
        <v>21800.099999999999</v>
      </c>
      <c r="K145" s="37"/>
      <c r="L145" s="37"/>
      <c r="M145" s="39">
        <f t="shared" si="13"/>
        <v>21800.099999999999</v>
      </c>
      <c r="N145" s="37"/>
      <c r="O145" s="37"/>
      <c r="P145" s="38">
        <f t="shared" si="14"/>
        <v>21800.099999999999</v>
      </c>
      <c r="R145">
        <v>236</v>
      </c>
      <c r="S145" s="38">
        <f t="shared" si="20"/>
        <v>22036.099999999999</v>
      </c>
      <c r="T145" s="40">
        <v>24777.200000000001</v>
      </c>
      <c r="U145" s="40">
        <v>2647.9000000000001</v>
      </c>
      <c r="X145" s="38">
        <f t="shared" si="15"/>
        <v>27425.099999999999</v>
      </c>
      <c r="Z145" s="38">
        <f t="shared" si="16"/>
        <v>27425.099999999999</v>
      </c>
      <c r="AC145" s="4">
        <v>29031.400000000001</v>
      </c>
      <c r="AD145" s="41">
        <f t="shared" si="17"/>
        <v>1606.3</v>
      </c>
      <c r="AG145" s="43">
        <f t="shared" si="21"/>
        <v>29031.400000000001</v>
      </c>
      <c r="AI145" s="43">
        <f t="shared" si="18"/>
        <v>29031.400000000001</v>
      </c>
      <c r="AJ145">
        <v>1066.4000000000001</v>
      </c>
      <c r="AK145">
        <v>6222</v>
      </c>
      <c r="AL145" s="43">
        <f t="shared" si="19"/>
        <v>36319.800000000003</v>
      </c>
    </row>
    <row r="146" ht="55.5" customHeight="1">
      <c r="A146" s="54" t="s">
        <v>162</v>
      </c>
      <c r="B146" s="35" t="s">
        <v>38</v>
      </c>
      <c r="C146" s="48" t="s">
        <v>34</v>
      </c>
      <c r="D146" s="48" t="s">
        <v>157</v>
      </c>
      <c r="E146" s="48" t="s">
        <v>163</v>
      </c>
      <c r="F146" s="48"/>
      <c r="G146" s="36">
        <v>90</v>
      </c>
      <c r="H146" s="37"/>
      <c r="I146" s="37"/>
      <c r="J146" s="38">
        <f t="shared" si="12"/>
        <v>90</v>
      </c>
      <c r="K146" s="37"/>
      <c r="L146" s="37"/>
      <c r="M146" s="39">
        <f t="shared" si="13"/>
        <v>90</v>
      </c>
      <c r="N146" s="37"/>
      <c r="O146" s="37"/>
      <c r="P146" s="38">
        <f t="shared" si="14"/>
        <v>90</v>
      </c>
      <c r="S146" s="38">
        <f t="shared" si="20"/>
        <v>90</v>
      </c>
      <c r="T146" s="40">
        <v>90</v>
      </c>
      <c r="U146" s="40">
        <v>200</v>
      </c>
      <c r="X146" s="38">
        <f t="shared" si="15"/>
        <v>290</v>
      </c>
      <c r="Z146" s="38">
        <f t="shared" si="16"/>
        <v>290</v>
      </c>
      <c r="AC146" s="4">
        <v>290</v>
      </c>
      <c r="AD146" s="41">
        <f t="shared" si="17"/>
        <v>0</v>
      </c>
      <c r="AG146" s="43">
        <f t="shared" si="21"/>
        <v>290</v>
      </c>
      <c r="AI146" s="43">
        <f t="shared" si="18"/>
        <v>290</v>
      </c>
      <c r="AL146" s="43">
        <f t="shared" si="19"/>
        <v>290</v>
      </c>
    </row>
    <row r="147" ht="47.25">
      <c r="A147" s="49" t="s">
        <v>41</v>
      </c>
      <c r="B147" s="35" t="s">
        <v>38</v>
      </c>
      <c r="C147" s="48" t="s">
        <v>34</v>
      </c>
      <c r="D147" s="48" t="s">
        <v>157</v>
      </c>
      <c r="E147" s="48" t="s">
        <v>163</v>
      </c>
      <c r="F147" s="48" t="s">
        <v>50</v>
      </c>
      <c r="G147" s="36">
        <v>90</v>
      </c>
      <c r="H147" s="37"/>
      <c r="I147" s="37"/>
      <c r="J147" s="38">
        <f t="shared" si="12"/>
        <v>90</v>
      </c>
      <c r="K147" s="37"/>
      <c r="L147" s="37"/>
      <c r="M147" s="39">
        <f t="shared" si="13"/>
        <v>90</v>
      </c>
      <c r="N147" s="37"/>
      <c r="O147" s="37"/>
      <c r="P147" s="38">
        <f t="shared" si="14"/>
        <v>90</v>
      </c>
      <c r="S147" s="38">
        <f t="shared" si="20"/>
        <v>90</v>
      </c>
      <c r="T147" s="40">
        <v>90</v>
      </c>
      <c r="U147" s="40">
        <v>200</v>
      </c>
      <c r="V147">
        <v>200</v>
      </c>
      <c r="X147" s="38">
        <f t="shared" si="15"/>
        <v>290</v>
      </c>
      <c r="Z147" s="38">
        <f t="shared" si="16"/>
        <v>290</v>
      </c>
      <c r="AC147" s="4">
        <v>290</v>
      </c>
      <c r="AD147" s="41">
        <f t="shared" si="17"/>
        <v>0</v>
      </c>
      <c r="AG147" s="43">
        <f t="shared" si="21"/>
        <v>290</v>
      </c>
      <c r="AI147" s="43">
        <f t="shared" si="18"/>
        <v>290</v>
      </c>
      <c r="AL147" s="43">
        <f t="shared" si="19"/>
        <v>290</v>
      </c>
    </row>
    <row r="148" ht="63">
      <c r="A148" s="49" t="s">
        <v>164</v>
      </c>
      <c r="B148" s="35" t="s">
        <v>38</v>
      </c>
      <c r="C148" s="48" t="s">
        <v>34</v>
      </c>
      <c r="D148" s="48" t="s">
        <v>157</v>
      </c>
      <c r="E148" s="48" t="s">
        <v>165</v>
      </c>
      <c r="F148" s="48"/>
      <c r="G148" s="36"/>
      <c r="H148" s="37"/>
      <c r="I148" s="37"/>
      <c r="J148" s="38"/>
      <c r="K148" s="37"/>
      <c r="L148" s="37"/>
      <c r="M148" s="39"/>
      <c r="N148" s="37"/>
      <c r="O148" s="37"/>
      <c r="P148" s="38"/>
      <c r="R148">
        <v>106</v>
      </c>
      <c r="S148" s="38">
        <f t="shared" si="20"/>
        <v>106</v>
      </c>
      <c r="T148" s="40">
        <v>973.39999999999998</v>
      </c>
      <c r="U148" s="40">
        <v>700</v>
      </c>
      <c r="X148" s="38">
        <f t="shared" si="15"/>
        <v>1673.4000000000001</v>
      </c>
      <c r="Z148" s="38">
        <f t="shared" si="16"/>
        <v>1673.4000000000001</v>
      </c>
      <c r="AC148" s="4">
        <v>1770</v>
      </c>
      <c r="AD148" s="41">
        <f t="shared" si="17"/>
        <v>96.599999999999895</v>
      </c>
      <c r="AG148" s="43">
        <f t="shared" si="21"/>
        <v>1770</v>
      </c>
      <c r="AI148" s="43">
        <f t="shared" si="18"/>
        <v>1770</v>
      </c>
      <c r="AK148">
        <v>1200</v>
      </c>
      <c r="AL148" s="43">
        <f t="shared" si="19"/>
        <v>2970</v>
      </c>
    </row>
    <row r="149" ht="47.25">
      <c r="A149" s="49" t="s">
        <v>41</v>
      </c>
      <c r="B149" s="35" t="s">
        <v>38</v>
      </c>
      <c r="C149" s="48" t="s">
        <v>34</v>
      </c>
      <c r="D149" s="48" t="s">
        <v>157</v>
      </c>
      <c r="E149" s="48" t="s">
        <v>165</v>
      </c>
      <c r="F149" s="48" t="s">
        <v>50</v>
      </c>
      <c r="G149" s="36"/>
      <c r="H149" s="37"/>
      <c r="I149" s="37"/>
      <c r="J149" s="38"/>
      <c r="K149" s="37"/>
      <c r="L149" s="37"/>
      <c r="M149" s="39"/>
      <c r="N149" s="37"/>
      <c r="O149" s="37"/>
      <c r="P149" s="38"/>
      <c r="R149">
        <v>106</v>
      </c>
      <c r="S149" s="38">
        <f t="shared" si="20"/>
        <v>106</v>
      </c>
      <c r="T149" s="40">
        <v>973.39999999999998</v>
      </c>
      <c r="U149" s="40">
        <v>700</v>
      </c>
      <c r="V149">
        <v>700</v>
      </c>
      <c r="X149" s="38">
        <f t="shared" si="15"/>
        <v>1673.4000000000001</v>
      </c>
      <c r="Z149" s="38">
        <f t="shared" si="16"/>
        <v>1673.4000000000001</v>
      </c>
      <c r="AC149" s="4">
        <v>1770</v>
      </c>
      <c r="AD149" s="41">
        <f t="shared" si="17"/>
        <v>96.599999999999895</v>
      </c>
      <c r="AG149" s="43">
        <f t="shared" si="21"/>
        <v>1770</v>
      </c>
      <c r="AI149" s="43">
        <f t="shared" si="18"/>
        <v>1770</v>
      </c>
      <c r="AK149">
        <v>1200</v>
      </c>
      <c r="AL149" s="43">
        <f t="shared" si="19"/>
        <v>2970</v>
      </c>
    </row>
    <row r="150">
      <c r="A150" s="54" t="s">
        <v>166</v>
      </c>
      <c r="B150" s="35" t="s">
        <v>38</v>
      </c>
      <c r="C150" s="48" t="s">
        <v>34</v>
      </c>
      <c r="D150" s="48" t="s">
        <v>157</v>
      </c>
      <c r="E150" s="48" t="s">
        <v>167</v>
      </c>
      <c r="F150" s="48"/>
      <c r="G150" s="36">
        <v>10313.4</v>
      </c>
      <c r="H150" s="37"/>
      <c r="I150" s="37"/>
      <c r="J150" s="38">
        <f t="shared" si="12"/>
        <v>10313.4</v>
      </c>
      <c r="K150" s="37"/>
      <c r="L150" s="37"/>
      <c r="M150" s="39">
        <f t="shared" si="13"/>
        <v>10313.4</v>
      </c>
      <c r="N150" s="37"/>
      <c r="O150" s="37"/>
      <c r="P150" s="38">
        <f t="shared" si="14"/>
        <v>10313.4</v>
      </c>
      <c r="R150">
        <v>130</v>
      </c>
      <c r="S150" s="38">
        <f t="shared" si="20"/>
        <v>10443.4</v>
      </c>
      <c r="T150" s="40">
        <v>10443.4</v>
      </c>
      <c r="U150" s="40">
        <v>300</v>
      </c>
      <c r="X150" s="38">
        <f t="shared" si="15"/>
        <v>10743.4</v>
      </c>
      <c r="Z150" s="38">
        <f t="shared" si="16"/>
        <v>10743.4</v>
      </c>
      <c r="AC150" s="4">
        <v>12276.4</v>
      </c>
      <c r="AD150" s="41">
        <f t="shared" si="17"/>
        <v>1533</v>
      </c>
      <c r="AG150" s="43">
        <f t="shared" si="21"/>
        <v>12276.4</v>
      </c>
      <c r="AI150" s="43">
        <f t="shared" si="18"/>
        <v>12276.4</v>
      </c>
      <c r="AK150">
        <v>5022</v>
      </c>
      <c r="AL150" s="43">
        <f t="shared" si="19"/>
        <v>17298.400000000001</v>
      </c>
    </row>
    <row r="151" ht="31.5">
      <c r="A151" s="49" t="s">
        <v>93</v>
      </c>
      <c r="B151" s="35" t="s">
        <v>38</v>
      </c>
      <c r="C151" s="48" t="s">
        <v>34</v>
      </c>
      <c r="D151" s="48" t="s">
        <v>157</v>
      </c>
      <c r="E151" s="48" t="s">
        <v>168</v>
      </c>
      <c r="F151" s="48"/>
      <c r="G151" s="36">
        <v>10313.4</v>
      </c>
      <c r="H151" s="37"/>
      <c r="I151" s="37"/>
      <c r="J151" s="38">
        <f t="shared" si="12"/>
        <v>10313.4</v>
      </c>
      <c r="K151" s="37"/>
      <c r="L151" s="37"/>
      <c r="M151" s="39">
        <f t="shared" si="13"/>
        <v>10313.4</v>
      </c>
      <c r="N151" s="37"/>
      <c r="O151" s="37"/>
      <c r="P151" s="38">
        <f t="shared" si="14"/>
        <v>10313.4</v>
      </c>
      <c r="R151">
        <v>130</v>
      </c>
      <c r="S151" s="38">
        <f t="shared" si="20"/>
        <v>10443.4</v>
      </c>
      <c r="T151" s="40">
        <v>10443.4</v>
      </c>
      <c r="U151" s="40">
        <v>300</v>
      </c>
      <c r="X151" s="38">
        <f t="shared" si="15"/>
        <v>10743.4</v>
      </c>
      <c r="Z151" s="38">
        <f t="shared" si="16"/>
        <v>10743.4</v>
      </c>
      <c r="AC151" s="4">
        <v>12276.4</v>
      </c>
      <c r="AD151" s="41">
        <f t="shared" si="17"/>
        <v>1533</v>
      </c>
      <c r="AG151" s="43">
        <f t="shared" si="21"/>
        <v>12276.4</v>
      </c>
      <c r="AI151" s="43">
        <f t="shared" si="18"/>
        <v>12276.4</v>
      </c>
      <c r="AK151">
        <v>5022</v>
      </c>
      <c r="AL151" s="43">
        <f t="shared" si="19"/>
        <v>17298.400000000001</v>
      </c>
    </row>
    <row r="152" ht="94.5">
      <c r="A152" s="49" t="s">
        <v>32</v>
      </c>
      <c r="B152" s="35" t="s">
        <v>38</v>
      </c>
      <c r="C152" s="48" t="s">
        <v>34</v>
      </c>
      <c r="D152" s="48" t="s">
        <v>157</v>
      </c>
      <c r="E152" s="48" t="s">
        <v>168</v>
      </c>
      <c r="F152" s="48" t="s">
        <v>57</v>
      </c>
      <c r="G152" s="36">
        <v>9243.2000000000007</v>
      </c>
      <c r="H152" s="37"/>
      <c r="I152" s="37"/>
      <c r="J152" s="38">
        <f t="shared" ref="J152:J173" si="23">G152+H152+I152</f>
        <v>9243.2000000000007</v>
      </c>
      <c r="K152" s="37"/>
      <c r="L152" s="37"/>
      <c r="M152" s="39">
        <f t="shared" ref="M152:M171" si="24">J152+K152+L152</f>
        <v>9243.2000000000007</v>
      </c>
      <c r="N152" s="37"/>
      <c r="O152" s="37"/>
      <c r="P152" s="38">
        <f t="shared" ref="P152:P158" si="25">M152+O152</f>
        <v>9243.2000000000007</v>
      </c>
      <c r="S152" s="38">
        <f t="shared" si="20"/>
        <v>9243.2000000000007</v>
      </c>
      <c r="T152" s="40">
        <v>9193.2000000000007</v>
      </c>
      <c r="U152" s="40"/>
      <c r="X152" s="38">
        <f t="shared" ref="X152" si="26">T152+U152</f>
        <v>9193.2000000000007</v>
      </c>
      <c r="Z152" s="38">
        <f t="shared" ref="Z152:Z215" si="27">X152+Y152</f>
        <v>9193.2000000000007</v>
      </c>
      <c r="AC152" s="4">
        <v>10483.9</v>
      </c>
      <c r="AD152" s="41">
        <f t="shared" ref="AD152" si="28">AC152-Z152</f>
        <v>1290.7</v>
      </c>
      <c r="AG152" s="43">
        <f t="shared" si="21"/>
        <v>10483.9</v>
      </c>
      <c r="AI152" s="43">
        <f t="shared" ref="AI152:AI215" si="29">AG152+AH152</f>
        <v>10483.9</v>
      </c>
      <c r="AK152">
        <v>5022</v>
      </c>
      <c r="AL152" s="43">
        <f t="shared" ref="AL152" si="30">AI152+AJ152+AK152</f>
        <v>15505.9</v>
      </c>
    </row>
    <row r="153" ht="47.25">
      <c r="A153" s="49" t="s">
        <v>41</v>
      </c>
      <c r="B153" s="35" t="s">
        <v>38</v>
      </c>
      <c r="C153" s="48" t="s">
        <v>34</v>
      </c>
      <c r="D153" s="48" t="s">
        <v>157</v>
      </c>
      <c r="E153" s="48" t="s">
        <v>168</v>
      </c>
      <c r="F153" s="48" t="s">
        <v>50</v>
      </c>
      <c r="G153" s="36">
        <v>1062.9000000000001</v>
      </c>
      <c r="H153" s="37"/>
      <c r="I153" s="37"/>
      <c r="J153" s="38">
        <f t="shared" si="23"/>
        <v>1062.9000000000001</v>
      </c>
      <c r="K153" s="37"/>
      <c r="L153" s="37"/>
      <c r="M153" s="39">
        <f t="shared" si="24"/>
        <v>1062.9000000000001</v>
      </c>
      <c r="N153" s="37">
        <v>1061.9000000000001</v>
      </c>
      <c r="O153" s="39">
        <f t="shared" si="22"/>
        <v>-1</v>
      </c>
      <c r="P153" s="38">
        <f t="shared" si="25"/>
        <v>1061.9000000000001</v>
      </c>
      <c r="R153">
        <v>130</v>
      </c>
      <c r="S153" s="38">
        <f t="shared" ref="S153:T157" si="31">P153+Q153+R153</f>
        <v>1191.9000000000001</v>
      </c>
      <c r="T153" s="40">
        <v>1241.9000000000001</v>
      </c>
      <c r="U153" s="40">
        <v>300</v>
      </c>
      <c r="V153">
        <v>300</v>
      </c>
      <c r="X153" s="38">
        <f t="shared" ref="X153:X216" si="32">T153+U153</f>
        <v>1541.9000000000001</v>
      </c>
      <c r="Z153" s="38">
        <f t="shared" si="27"/>
        <v>1541.9000000000001</v>
      </c>
      <c r="AC153" s="4">
        <v>1784.2</v>
      </c>
      <c r="AD153" s="41">
        <f t="shared" ref="AD153:AD216" si="33">AC153-Z153</f>
        <v>242.30000000000001</v>
      </c>
      <c r="AG153" s="43">
        <f t="shared" ref="AG153" si="34">AC153+AE153</f>
        <v>1784.2</v>
      </c>
      <c r="AI153" s="43">
        <f t="shared" si="29"/>
        <v>1784.2</v>
      </c>
      <c r="AL153" s="43">
        <f t="shared" ref="AL153:AL216" si="35">AI153+AJ153+AK153</f>
        <v>1784.2</v>
      </c>
    </row>
    <row r="154">
      <c r="A154" s="49" t="s">
        <v>51</v>
      </c>
      <c r="B154" s="35" t="s">
        <v>38</v>
      </c>
      <c r="C154" s="48" t="s">
        <v>34</v>
      </c>
      <c r="D154" s="48" t="s">
        <v>157</v>
      </c>
      <c r="E154" s="48" t="s">
        <v>168</v>
      </c>
      <c r="F154" s="48" t="s">
        <v>52</v>
      </c>
      <c r="G154" s="36">
        <v>7.2999999999999998</v>
      </c>
      <c r="H154" s="37"/>
      <c r="I154" s="37"/>
      <c r="J154" s="38">
        <f t="shared" si="23"/>
        <v>7.2999999999999998</v>
      </c>
      <c r="K154" s="37"/>
      <c r="L154" s="37"/>
      <c r="M154" s="39">
        <f t="shared" si="24"/>
        <v>7.2999999999999998</v>
      </c>
      <c r="N154" s="37">
        <v>8.3000000000000007</v>
      </c>
      <c r="O154" s="39">
        <f t="shared" si="22"/>
        <v>1</v>
      </c>
      <c r="P154" s="38">
        <f t="shared" si="25"/>
        <v>8.3000000000000007</v>
      </c>
      <c r="S154" s="38">
        <f t="shared" si="31"/>
        <v>8.3000000000000007</v>
      </c>
      <c r="T154" s="40">
        <v>8.3000000000000007</v>
      </c>
      <c r="U154" s="40"/>
      <c r="X154" s="38">
        <f t="shared" si="32"/>
        <v>8.3000000000000007</v>
      </c>
      <c r="Z154" s="38">
        <f t="shared" si="27"/>
        <v>8.3000000000000007</v>
      </c>
      <c r="AC154" s="4">
        <v>8.3000000000000007</v>
      </c>
      <c r="AD154" s="41">
        <f t="shared" si="33"/>
        <v>0</v>
      </c>
      <c r="AG154" s="43">
        <f t="shared" ref="AG154:AG217" si="36">AC154+AE154</f>
        <v>8.3000000000000007</v>
      </c>
      <c r="AI154" s="43">
        <f t="shared" si="29"/>
        <v>8.3000000000000007</v>
      </c>
      <c r="AL154" s="43">
        <f t="shared" si="35"/>
        <v>8.3000000000000007</v>
      </c>
    </row>
    <row r="155">
      <c r="A155" s="49" t="s">
        <v>169</v>
      </c>
      <c r="B155" s="35" t="s">
        <v>38</v>
      </c>
      <c r="C155" s="48" t="s">
        <v>34</v>
      </c>
      <c r="D155" s="48" t="s">
        <v>157</v>
      </c>
      <c r="E155" s="48" t="s">
        <v>170</v>
      </c>
      <c r="F155" s="48"/>
      <c r="G155" s="36">
        <v>11396.700000000001</v>
      </c>
      <c r="H155" s="37"/>
      <c r="I155" s="37"/>
      <c r="J155" s="38">
        <f t="shared" si="23"/>
        <v>11396.700000000001</v>
      </c>
      <c r="K155" s="37"/>
      <c r="L155" s="37"/>
      <c r="M155" s="39">
        <f t="shared" si="24"/>
        <v>11396.700000000001</v>
      </c>
      <c r="N155" s="37"/>
      <c r="O155" s="37"/>
      <c r="P155" s="38">
        <f t="shared" si="25"/>
        <v>11396.700000000001</v>
      </c>
      <c r="S155" s="38">
        <f t="shared" si="31"/>
        <v>11396.700000000001</v>
      </c>
      <c r="T155" s="40">
        <v>10699.299999999999</v>
      </c>
      <c r="U155" s="40">
        <v>310.89999999999998</v>
      </c>
      <c r="X155" s="38">
        <f t="shared" si="32"/>
        <v>11010.200000000001</v>
      </c>
      <c r="Z155" s="38">
        <f t="shared" si="27"/>
        <v>11010.200000000001</v>
      </c>
      <c r="AC155" s="4">
        <v>10912.700000000001</v>
      </c>
      <c r="AD155" s="41">
        <f t="shared" si="33"/>
        <v>-97.499999999998195</v>
      </c>
      <c r="AG155" s="43">
        <f t="shared" si="36"/>
        <v>10912.700000000001</v>
      </c>
      <c r="AI155" s="43">
        <f t="shared" si="29"/>
        <v>10912.700000000001</v>
      </c>
      <c r="AL155" s="43">
        <f t="shared" si="35"/>
        <v>10912.700000000001</v>
      </c>
    </row>
    <row r="156" ht="31.5">
      <c r="A156" s="49" t="s">
        <v>93</v>
      </c>
      <c r="B156" s="35" t="s">
        <v>38</v>
      </c>
      <c r="C156" s="48" t="s">
        <v>34</v>
      </c>
      <c r="D156" s="48" t="s">
        <v>157</v>
      </c>
      <c r="E156" s="48" t="s">
        <v>171</v>
      </c>
      <c r="F156" s="48"/>
      <c r="G156" s="36">
        <v>11396.700000000001</v>
      </c>
      <c r="H156" s="37"/>
      <c r="I156" s="37"/>
      <c r="J156" s="38">
        <f t="shared" si="23"/>
        <v>11396.700000000001</v>
      </c>
      <c r="K156" s="37"/>
      <c r="L156" s="37"/>
      <c r="M156" s="39">
        <f t="shared" si="24"/>
        <v>11396.700000000001</v>
      </c>
      <c r="N156" s="37"/>
      <c r="O156" s="37"/>
      <c r="P156" s="38">
        <f t="shared" si="25"/>
        <v>11396.700000000001</v>
      </c>
      <c r="S156" s="38">
        <f t="shared" si="31"/>
        <v>11396.700000000001</v>
      </c>
      <c r="T156" s="40">
        <v>10699.299999999999</v>
      </c>
      <c r="U156" s="40">
        <v>310.89999999999998</v>
      </c>
      <c r="X156" s="38">
        <f t="shared" si="32"/>
        <v>11010.200000000001</v>
      </c>
      <c r="Z156" s="38">
        <f t="shared" si="27"/>
        <v>11010.200000000001</v>
      </c>
      <c r="AC156" s="4">
        <v>10912.700000000001</v>
      </c>
      <c r="AD156" s="41">
        <f t="shared" si="33"/>
        <v>-97.499999999998195</v>
      </c>
      <c r="AG156" s="43">
        <f t="shared" si="36"/>
        <v>10912.700000000001</v>
      </c>
      <c r="AI156" s="43">
        <f t="shared" si="29"/>
        <v>10912.700000000001</v>
      </c>
      <c r="AL156" s="43">
        <f t="shared" si="35"/>
        <v>10912.700000000001</v>
      </c>
    </row>
    <row r="157" ht="94.5">
      <c r="A157" s="49" t="s">
        <v>32</v>
      </c>
      <c r="B157" s="35" t="s">
        <v>38</v>
      </c>
      <c r="C157" s="48" t="s">
        <v>34</v>
      </c>
      <c r="D157" s="48" t="s">
        <v>157</v>
      </c>
      <c r="E157" s="48" t="s">
        <v>171</v>
      </c>
      <c r="F157" s="48" t="s">
        <v>57</v>
      </c>
      <c r="G157" s="36">
        <v>11013</v>
      </c>
      <c r="H157" s="37"/>
      <c r="I157" s="37"/>
      <c r="J157" s="38">
        <f t="shared" si="23"/>
        <v>11013</v>
      </c>
      <c r="K157" s="37"/>
      <c r="L157" s="37"/>
      <c r="M157" s="39">
        <f t="shared" si="24"/>
        <v>11013</v>
      </c>
      <c r="N157" s="37"/>
      <c r="O157" s="37"/>
      <c r="P157" s="38">
        <f t="shared" si="25"/>
        <v>11013</v>
      </c>
      <c r="S157" s="38">
        <f t="shared" si="31"/>
        <v>11013</v>
      </c>
      <c r="T157" s="40">
        <v>10280</v>
      </c>
      <c r="U157" s="40"/>
      <c r="X157" s="38">
        <f t="shared" si="32"/>
        <v>10280</v>
      </c>
      <c r="Z157" s="38">
        <f t="shared" si="27"/>
        <v>10280</v>
      </c>
      <c r="AC157" s="4">
        <v>10183.4</v>
      </c>
      <c r="AD157" s="41">
        <f t="shared" si="33"/>
        <v>-96.600000000000406</v>
      </c>
      <c r="AG157" s="43">
        <f t="shared" si="36"/>
        <v>10183.4</v>
      </c>
      <c r="AI157" s="43">
        <f t="shared" si="29"/>
        <v>10183.4</v>
      </c>
      <c r="AL157" s="43">
        <f t="shared" si="35"/>
        <v>10183.4</v>
      </c>
    </row>
    <row r="158" ht="47.25">
      <c r="A158" s="49" t="s">
        <v>41</v>
      </c>
      <c r="B158" s="35" t="s">
        <v>38</v>
      </c>
      <c r="C158" s="48" t="s">
        <v>34</v>
      </c>
      <c r="D158" s="48" t="s">
        <v>157</v>
      </c>
      <c r="E158" s="48" t="s">
        <v>171</v>
      </c>
      <c r="F158" s="48" t="s">
        <v>50</v>
      </c>
      <c r="G158" s="36">
        <v>382.69999999999999</v>
      </c>
      <c r="H158" s="37"/>
      <c r="I158" s="37"/>
      <c r="J158" s="38">
        <f t="shared" si="23"/>
        <v>382.69999999999999</v>
      </c>
      <c r="K158" s="37"/>
      <c r="L158" s="37"/>
      <c r="M158" s="39">
        <f t="shared" si="24"/>
        <v>382.69999999999999</v>
      </c>
      <c r="N158" s="37"/>
      <c r="O158" s="37"/>
      <c r="P158" s="38">
        <f t="shared" si="25"/>
        <v>382.69999999999999</v>
      </c>
      <c r="S158" s="38">
        <f t="shared" ref="S158:T221" si="37">P158+Q158+R158</f>
        <v>382.69999999999999</v>
      </c>
      <c r="T158" s="40">
        <v>418.30000000000001</v>
      </c>
      <c r="U158" s="40">
        <v>310.89999999999998</v>
      </c>
      <c r="V158">
        <v>310.89999999999998</v>
      </c>
      <c r="X158" s="38">
        <f t="shared" si="32"/>
        <v>729.20000000000005</v>
      </c>
      <c r="Z158" s="38">
        <f t="shared" si="27"/>
        <v>729.20000000000005</v>
      </c>
      <c r="AC158" s="4">
        <v>728.29999999999995</v>
      </c>
      <c r="AD158" s="41">
        <f t="shared" si="33"/>
        <v>-0.90000000000009095</v>
      </c>
      <c r="AG158" s="43">
        <f t="shared" si="36"/>
        <v>728.29999999999995</v>
      </c>
      <c r="AI158" s="43">
        <f t="shared" si="29"/>
        <v>728.29999999999995</v>
      </c>
      <c r="AL158" s="43">
        <f t="shared" si="35"/>
        <v>728.29999999999995</v>
      </c>
    </row>
    <row r="159">
      <c r="A159" s="49" t="s">
        <v>51</v>
      </c>
      <c r="B159" s="35" t="s">
        <v>38</v>
      </c>
      <c r="C159" s="48" t="s">
        <v>34</v>
      </c>
      <c r="D159" s="48" t="s">
        <v>157</v>
      </c>
      <c r="E159" s="48" t="s">
        <v>171</v>
      </c>
      <c r="F159" s="48" t="s">
        <v>52</v>
      </c>
      <c r="G159" s="36">
        <v>1</v>
      </c>
      <c r="H159" s="37"/>
      <c r="I159" s="37"/>
      <c r="J159" s="38">
        <f t="shared" si="23"/>
        <v>1</v>
      </c>
      <c r="K159" s="37"/>
      <c r="L159" s="37"/>
      <c r="M159" s="39">
        <f t="shared" si="24"/>
        <v>1</v>
      </c>
      <c r="N159" s="37"/>
      <c r="O159" s="37"/>
      <c r="P159" s="38">
        <f t="shared" ref="P159:P222" si="38">M159+O159</f>
        <v>1</v>
      </c>
      <c r="S159" s="38">
        <f t="shared" si="37"/>
        <v>1</v>
      </c>
      <c r="T159" s="40">
        <v>1</v>
      </c>
      <c r="U159" s="40"/>
      <c r="X159" s="38">
        <f t="shared" si="32"/>
        <v>1</v>
      </c>
      <c r="Z159" s="38">
        <f t="shared" si="27"/>
        <v>1</v>
      </c>
      <c r="AC159" s="4">
        <v>1</v>
      </c>
      <c r="AD159" s="41">
        <f t="shared" si="33"/>
        <v>0</v>
      </c>
      <c r="AG159" s="43">
        <f t="shared" si="36"/>
        <v>1</v>
      </c>
      <c r="AI159" s="43">
        <f t="shared" si="29"/>
        <v>1</v>
      </c>
      <c r="AL159" s="43">
        <f t="shared" si="35"/>
        <v>1</v>
      </c>
    </row>
    <row r="160" ht="220.5">
      <c r="A160" s="54" t="s">
        <v>172</v>
      </c>
      <c r="B160" s="35" t="s">
        <v>38</v>
      </c>
      <c r="C160" s="48" t="s">
        <v>34</v>
      </c>
      <c r="D160" s="48" t="s">
        <v>157</v>
      </c>
      <c r="E160" s="48" t="s">
        <v>173</v>
      </c>
      <c r="F160" s="48"/>
      <c r="G160" s="36"/>
      <c r="H160" s="37"/>
      <c r="I160" s="37"/>
      <c r="J160" s="38"/>
      <c r="K160" s="37"/>
      <c r="L160" s="37">
        <v>658.70000000000005</v>
      </c>
      <c r="M160" s="39">
        <f t="shared" ref="M160:M161" si="39">J160+K160+L160</f>
        <v>658.70000000000005</v>
      </c>
      <c r="N160" s="37"/>
      <c r="O160" s="37"/>
      <c r="P160" s="38">
        <f t="shared" si="38"/>
        <v>658.70000000000005</v>
      </c>
      <c r="S160" s="38">
        <f t="shared" si="37"/>
        <v>658.70000000000005</v>
      </c>
      <c r="T160" s="40">
        <v>2571.0999999999999</v>
      </c>
      <c r="U160" s="40">
        <v>1137</v>
      </c>
      <c r="X160" s="38">
        <f t="shared" si="32"/>
        <v>3708.0999999999999</v>
      </c>
      <c r="Z160" s="38">
        <f t="shared" si="27"/>
        <v>3708.0999999999999</v>
      </c>
      <c r="AC160" s="4">
        <v>3782.3000000000002</v>
      </c>
      <c r="AD160" s="41">
        <f t="shared" si="33"/>
        <v>74.200000000000301</v>
      </c>
      <c r="AG160" s="43">
        <f t="shared" si="36"/>
        <v>3782.3000000000002</v>
      </c>
      <c r="AI160" s="43">
        <f t="shared" si="29"/>
        <v>3782.3000000000002</v>
      </c>
      <c r="AJ160">
        <v>1066.4000000000001</v>
      </c>
      <c r="AL160" s="43">
        <f t="shared" si="35"/>
        <v>4848.6999999999998</v>
      </c>
    </row>
    <row r="161" ht="47.25">
      <c r="A161" s="49" t="s">
        <v>41</v>
      </c>
      <c r="B161" s="35" t="s">
        <v>38</v>
      </c>
      <c r="C161" s="48" t="s">
        <v>34</v>
      </c>
      <c r="D161" s="48" t="s">
        <v>157</v>
      </c>
      <c r="E161" s="48" t="s">
        <v>173</v>
      </c>
      <c r="F161" s="48" t="s">
        <v>50</v>
      </c>
      <c r="G161" s="36"/>
      <c r="H161" s="37"/>
      <c r="I161" s="37"/>
      <c r="J161" s="38"/>
      <c r="K161" s="37"/>
      <c r="L161" s="37">
        <v>658.70000000000005</v>
      </c>
      <c r="M161" s="39">
        <f t="shared" si="39"/>
        <v>658.70000000000005</v>
      </c>
      <c r="N161" s="37"/>
      <c r="O161" s="37"/>
      <c r="P161" s="38">
        <f t="shared" si="38"/>
        <v>658.70000000000005</v>
      </c>
      <c r="S161" s="38">
        <f t="shared" si="37"/>
        <v>658.70000000000005</v>
      </c>
      <c r="T161" s="40">
        <v>2571.0999999999999</v>
      </c>
      <c r="U161" s="40">
        <v>1137</v>
      </c>
      <c r="X161" s="38">
        <f t="shared" si="32"/>
        <v>3708.0999999999999</v>
      </c>
      <c r="Z161" s="38">
        <f t="shared" si="27"/>
        <v>3708.0999999999999</v>
      </c>
      <c r="AA161">
        <v>1211.2</v>
      </c>
      <c r="AB161">
        <v>-1137</v>
      </c>
      <c r="AC161" s="4">
        <v>3782.3000000000002</v>
      </c>
      <c r="AD161" s="41">
        <f t="shared" si="33"/>
        <v>74.200000000000301</v>
      </c>
      <c r="AG161" s="43">
        <f t="shared" si="36"/>
        <v>3782.3000000000002</v>
      </c>
      <c r="AI161" s="43">
        <f t="shared" si="29"/>
        <v>3782.3000000000002</v>
      </c>
      <c r="AJ161">
        <v>1066.4000000000001</v>
      </c>
      <c r="AL161" s="43">
        <f t="shared" si="35"/>
        <v>4848.6999999999998</v>
      </c>
    </row>
    <row r="162">
      <c r="A162" s="49" t="s">
        <v>174</v>
      </c>
      <c r="B162" s="35">
        <v>902</v>
      </c>
      <c r="C162" s="48" t="s">
        <v>34</v>
      </c>
      <c r="D162" s="48" t="s">
        <v>157</v>
      </c>
      <c r="E162" s="48" t="s">
        <v>175</v>
      </c>
      <c r="F162" s="48"/>
      <c r="G162" s="36">
        <v>342</v>
      </c>
      <c r="H162" s="37"/>
      <c r="I162" s="37"/>
      <c r="J162" s="38">
        <f t="shared" si="23"/>
        <v>342</v>
      </c>
      <c r="K162" s="37"/>
      <c r="L162" s="37"/>
      <c r="M162" s="39">
        <f t="shared" si="24"/>
        <v>342</v>
      </c>
      <c r="N162" s="37"/>
      <c r="O162" s="37"/>
      <c r="P162" s="38">
        <f t="shared" si="38"/>
        <v>342</v>
      </c>
      <c r="S162" s="38">
        <f t="shared" si="37"/>
        <v>342</v>
      </c>
      <c r="T162" s="40">
        <v>342</v>
      </c>
      <c r="U162" s="40"/>
      <c r="X162" s="38">
        <f t="shared" si="32"/>
        <v>342</v>
      </c>
      <c r="Z162" s="38">
        <f t="shared" si="27"/>
        <v>342</v>
      </c>
      <c r="AC162" s="4">
        <v>342</v>
      </c>
      <c r="AD162" s="41">
        <f t="shared" si="33"/>
        <v>0</v>
      </c>
      <c r="AG162" s="43">
        <f t="shared" si="36"/>
        <v>342</v>
      </c>
      <c r="AI162" s="43">
        <f t="shared" si="29"/>
        <v>342</v>
      </c>
      <c r="AL162" s="43">
        <f t="shared" si="35"/>
        <v>342</v>
      </c>
    </row>
    <row r="163" ht="47.25">
      <c r="A163" s="49" t="s">
        <v>176</v>
      </c>
      <c r="B163" s="35">
        <v>902</v>
      </c>
      <c r="C163" s="48" t="s">
        <v>34</v>
      </c>
      <c r="D163" s="48" t="s">
        <v>157</v>
      </c>
      <c r="E163" s="48" t="s">
        <v>177</v>
      </c>
      <c r="F163" s="48"/>
      <c r="G163" s="36">
        <v>90</v>
      </c>
      <c r="H163" s="37"/>
      <c r="I163" s="37"/>
      <c r="J163" s="38">
        <f t="shared" si="23"/>
        <v>90</v>
      </c>
      <c r="K163" s="37"/>
      <c r="L163" s="37"/>
      <c r="M163" s="39">
        <f t="shared" si="24"/>
        <v>90</v>
      </c>
      <c r="N163" s="37"/>
      <c r="O163" s="37"/>
      <c r="P163" s="38">
        <f t="shared" si="38"/>
        <v>90</v>
      </c>
      <c r="S163" s="38">
        <f t="shared" si="37"/>
        <v>90</v>
      </c>
      <c r="T163" s="40">
        <v>90</v>
      </c>
      <c r="U163" s="40"/>
      <c r="X163" s="38">
        <f t="shared" si="32"/>
        <v>90</v>
      </c>
      <c r="Z163" s="38">
        <f t="shared" si="27"/>
        <v>90</v>
      </c>
      <c r="AC163" s="4">
        <v>90</v>
      </c>
      <c r="AD163" s="41">
        <f t="shared" si="33"/>
        <v>0</v>
      </c>
      <c r="AG163" s="43">
        <f t="shared" si="36"/>
        <v>90</v>
      </c>
      <c r="AI163" s="43">
        <f t="shared" si="29"/>
        <v>90</v>
      </c>
      <c r="AL163" s="43">
        <f t="shared" si="35"/>
        <v>90</v>
      </c>
    </row>
    <row r="164" ht="47.25">
      <c r="A164" s="49" t="s">
        <v>41</v>
      </c>
      <c r="B164" s="35">
        <v>902</v>
      </c>
      <c r="C164" s="48" t="s">
        <v>34</v>
      </c>
      <c r="D164" s="48" t="s">
        <v>157</v>
      </c>
      <c r="E164" s="48" t="s">
        <v>177</v>
      </c>
      <c r="F164" s="48">
        <v>200</v>
      </c>
      <c r="G164" s="36">
        <v>90</v>
      </c>
      <c r="H164" s="37"/>
      <c r="I164" s="37"/>
      <c r="J164" s="38">
        <f t="shared" si="23"/>
        <v>90</v>
      </c>
      <c r="K164" s="37"/>
      <c r="L164" s="37"/>
      <c r="M164" s="39">
        <f t="shared" si="24"/>
        <v>90</v>
      </c>
      <c r="N164" s="37"/>
      <c r="O164" s="37"/>
      <c r="P164" s="38">
        <f t="shared" si="38"/>
        <v>90</v>
      </c>
      <c r="S164" s="38">
        <f t="shared" si="37"/>
        <v>90</v>
      </c>
      <c r="T164" s="40">
        <v>90</v>
      </c>
      <c r="U164" s="40"/>
      <c r="X164" s="38">
        <f t="shared" si="32"/>
        <v>90</v>
      </c>
      <c r="Z164" s="38">
        <f t="shared" si="27"/>
        <v>90</v>
      </c>
      <c r="AC164" s="4">
        <v>90</v>
      </c>
      <c r="AD164" s="41">
        <f t="shared" si="33"/>
        <v>0</v>
      </c>
      <c r="AG164" s="43">
        <f t="shared" si="36"/>
        <v>90</v>
      </c>
      <c r="AI164" s="43">
        <f t="shared" si="29"/>
        <v>90</v>
      </c>
      <c r="AL164" s="43">
        <f t="shared" si="35"/>
        <v>90</v>
      </c>
    </row>
    <row r="165" ht="197.25" customHeight="1">
      <c r="A165" s="55" t="s">
        <v>178</v>
      </c>
      <c r="B165" s="35" t="s">
        <v>38</v>
      </c>
      <c r="C165" s="48" t="s">
        <v>34</v>
      </c>
      <c r="D165" s="48" t="s">
        <v>157</v>
      </c>
      <c r="E165" s="48" t="s">
        <v>179</v>
      </c>
      <c r="F165" s="48"/>
      <c r="G165" s="36">
        <v>252</v>
      </c>
      <c r="H165" s="37"/>
      <c r="I165" s="37"/>
      <c r="J165" s="38">
        <f t="shared" si="23"/>
        <v>252</v>
      </c>
      <c r="K165" s="37"/>
      <c r="L165" s="37"/>
      <c r="M165" s="39">
        <f t="shared" si="24"/>
        <v>252</v>
      </c>
      <c r="N165" s="37"/>
      <c r="O165" s="37"/>
      <c r="P165" s="38">
        <f t="shared" si="38"/>
        <v>252</v>
      </c>
      <c r="S165" s="38">
        <f t="shared" si="37"/>
        <v>252</v>
      </c>
      <c r="T165" s="40">
        <v>252</v>
      </c>
      <c r="U165" s="40"/>
      <c r="X165" s="38">
        <f t="shared" si="32"/>
        <v>252</v>
      </c>
      <c r="Z165" s="38">
        <f t="shared" si="27"/>
        <v>252</v>
      </c>
      <c r="AC165" s="4">
        <v>252</v>
      </c>
      <c r="AD165" s="41">
        <f t="shared" si="33"/>
        <v>0</v>
      </c>
      <c r="AG165" s="43">
        <f t="shared" si="36"/>
        <v>252</v>
      </c>
      <c r="AI165" s="43">
        <f t="shared" si="29"/>
        <v>252</v>
      </c>
      <c r="AL165" s="43">
        <f t="shared" si="35"/>
        <v>252</v>
      </c>
    </row>
    <row r="166" ht="47.25">
      <c r="A166" s="49" t="s">
        <v>41</v>
      </c>
      <c r="B166" s="35" t="s">
        <v>38</v>
      </c>
      <c r="C166" s="48" t="s">
        <v>34</v>
      </c>
      <c r="D166" s="48" t="s">
        <v>157</v>
      </c>
      <c r="E166" s="48" t="s">
        <v>179</v>
      </c>
      <c r="F166" s="48" t="s">
        <v>50</v>
      </c>
      <c r="G166" s="36">
        <v>252</v>
      </c>
      <c r="H166" s="37"/>
      <c r="I166" s="37"/>
      <c r="J166" s="38">
        <f t="shared" si="23"/>
        <v>252</v>
      </c>
      <c r="K166" s="37"/>
      <c r="L166" s="37"/>
      <c r="M166" s="39">
        <f t="shared" si="24"/>
        <v>252</v>
      </c>
      <c r="N166" s="37"/>
      <c r="O166" s="37"/>
      <c r="P166" s="38">
        <f t="shared" si="38"/>
        <v>252</v>
      </c>
      <c r="S166" s="38">
        <f t="shared" si="37"/>
        <v>252</v>
      </c>
      <c r="T166" s="40">
        <v>252</v>
      </c>
      <c r="U166" s="40"/>
      <c r="W166">
        <v>1912.4000000000001</v>
      </c>
      <c r="X166" s="38">
        <f t="shared" si="32"/>
        <v>252</v>
      </c>
      <c r="Z166" s="38">
        <f t="shared" si="27"/>
        <v>252</v>
      </c>
      <c r="AC166" s="4">
        <v>252</v>
      </c>
      <c r="AD166" s="41">
        <f t="shared" si="33"/>
        <v>0</v>
      </c>
      <c r="AG166" s="43">
        <f t="shared" si="36"/>
        <v>252</v>
      </c>
      <c r="AI166" s="43">
        <f t="shared" si="29"/>
        <v>252</v>
      </c>
      <c r="AL166" s="43">
        <f t="shared" si="35"/>
        <v>252</v>
      </c>
    </row>
    <row r="167">
      <c r="A167" s="45" t="s">
        <v>180</v>
      </c>
      <c r="B167" s="35">
        <v>902</v>
      </c>
      <c r="C167" s="48" t="s">
        <v>43</v>
      </c>
      <c r="D167" s="48"/>
      <c r="E167" s="48"/>
      <c r="F167" s="48"/>
      <c r="G167" s="36">
        <v>81818.600000000006</v>
      </c>
      <c r="H167" s="37">
        <v>8060.3000000000002</v>
      </c>
      <c r="I167" s="37">
        <v>24858.299999999999</v>
      </c>
      <c r="J167" s="38">
        <f t="shared" si="23"/>
        <v>114737.2</v>
      </c>
      <c r="K167" s="37"/>
      <c r="L167" s="37">
        <v>277.60000000000002</v>
      </c>
      <c r="M167" s="39">
        <f t="shared" si="24"/>
        <v>115014.8</v>
      </c>
      <c r="N167" s="37"/>
      <c r="O167" s="37"/>
      <c r="P167" s="38">
        <f t="shared" si="38"/>
        <v>115014.8</v>
      </c>
      <c r="Q167">
        <v>-106.09999999999999</v>
      </c>
      <c r="S167" s="38">
        <f t="shared" si="37"/>
        <v>114908.7</v>
      </c>
      <c r="T167" s="40">
        <v>114908.7</v>
      </c>
      <c r="U167" s="40">
        <v>240.19999999999999</v>
      </c>
      <c r="X167" s="38">
        <f t="shared" si="32"/>
        <v>115148.89999999999</v>
      </c>
      <c r="Z167" s="38">
        <v>118166.5</v>
      </c>
      <c r="AC167" s="4">
        <v>117027.10000000001</v>
      </c>
      <c r="AD167" s="41">
        <f t="shared" si="33"/>
        <v>-1139.3999999999901</v>
      </c>
      <c r="AE167">
        <v>-20.600000000000001</v>
      </c>
      <c r="AG167" s="43">
        <f t="shared" si="36"/>
        <v>117006.5</v>
      </c>
      <c r="AI167" s="43">
        <f t="shared" si="29"/>
        <v>117006.5</v>
      </c>
      <c r="AJ167">
        <v>-19985</v>
      </c>
      <c r="AK167">
        <v>1001.3</v>
      </c>
      <c r="AL167" s="43">
        <f t="shared" si="35"/>
        <v>98022.800000000003</v>
      </c>
    </row>
    <row r="168">
      <c r="A168" s="45" t="s">
        <v>181</v>
      </c>
      <c r="B168" s="35">
        <v>902</v>
      </c>
      <c r="C168" s="48" t="s">
        <v>43</v>
      </c>
      <c r="D168" s="48" t="s">
        <v>59</v>
      </c>
      <c r="E168" s="48"/>
      <c r="F168" s="48"/>
      <c r="G168" s="36">
        <v>11611.200000000001</v>
      </c>
      <c r="H168" s="37"/>
      <c r="I168" s="37">
        <v>1860.8</v>
      </c>
      <c r="J168" s="38">
        <f t="shared" si="23"/>
        <v>13472</v>
      </c>
      <c r="K168" s="37"/>
      <c r="L168" s="37"/>
      <c r="M168" s="39">
        <f t="shared" si="24"/>
        <v>13472</v>
      </c>
      <c r="N168" s="37"/>
      <c r="O168" s="37"/>
      <c r="P168" s="38">
        <f t="shared" si="38"/>
        <v>13472</v>
      </c>
      <c r="Q168">
        <v>-106.09999999999999</v>
      </c>
      <c r="S168" s="38">
        <f t="shared" si="37"/>
        <v>13365.9</v>
      </c>
      <c r="T168" s="40">
        <v>13365.9</v>
      </c>
      <c r="U168" s="40"/>
      <c r="X168" s="38">
        <f t="shared" si="32"/>
        <v>13365.9</v>
      </c>
      <c r="Z168" s="36">
        <f t="shared" si="27"/>
        <v>13365.9</v>
      </c>
      <c r="AC168" s="4">
        <v>13120</v>
      </c>
      <c r="AD168" s="41">
        <f t="shared" si="33"/>
        <v>-245.90000000000001</v>
      </c>
      <c r="AE168">
        <v>-20.600000000000001</v>
      </c>
      <c r="AG168" s="43">
        <f t="shared" si="36"/>
        <v>13099.4</v>
      </c>
      <c r="AI168" s="43">
        <f t="shared" si="29"/>
        <v>13099.4</v>
      </c>
      <c r="AL168" s="43">
        <f t="shared" si="35"/>
        <v>13099.4</v>
      </c>
    </row>
    <row r="169" ht="63">
      <c r="A169" s="49" t="s">
        <v>182</v>
      </c>
      <c r="B169" s="35" t="s">
        <v>38</v>
      </c>
      <c r="C169" s="48" t="s">
        <v>43</v>
      </c>
      <c r="D169" s="48" t="s">
        <v>59</v>
      </c>
      <c r="E169" s="48" t="s">
        <v>183</v>
      </c>
      <c r="F169" s="48"/>
      <c r="G169" s="36">
        <v>11611.200000000001</v>
      </c>
      <c r="H169" s="37"/>
      <c r="I169" s="37">
        <v>1860.8</v>
      </c>
      <c r="J169" s="38">
        <f t="shared" si="23"/>
        <v>13472</v>
      </c>
      <c r="K169" s="37"/>
      <c r="L169" s="37"/>
      <c r="M169" s="39">
        <f t="shared" si="24"/>
        <v>13472</v>
      </c>
      <c r="N169" s="37"/>
      <c r="O169" s="37">
        <v>-1954.8</v>
      </c>
      <c r="P169" s="38">
        <f t="shared" si="38"/>
        <v>11517.200000000001</v>
      </c>
      <c r="Q169">
        <v>-106.09999999999999</v>
      </c>
      <c r="S169" s="38">
        <f t="shared" si="37"/>
        <v>11411.1</v>
      </c>
      <c r="T169" s="40">
        <v>11411.1</v>
      </c>
      <c r="U169" s="40"/>
      <c r="X169" s="38">
        <f t="shared" si="32"/>
        <v>11411.1</v>
      </c>
      <c r="Z169" s="38">
        <f t="shared" si="27"/>
        <v>11411.1</v>
      </c>
      <c r="AC169" s="4">
        <v>11411.1</v>
      </c>
      <c r="AD169" s="41">
        <f t="shared" si="33"/>
        <v>0</v>
      </c>
      <c r="AE169">
        <v>-20.600000000000001</v>
      </c>
      <c r="AG169" s="43">
        <f t="shared" si="36"/>
        <v>11390.5</v>
      </c>
      <c r="AI169" s="43">
        <f t="shared" si="29"/>
        <v>11390.5</v>
      </c>
      <c r="AL169" s="43">
        <f t="shared" si="35"/>
        <v>11390.5</v>
      </c>
    </row>
    <row r="170" ht="110.25">
      <c r="A170" s="49" t="s">
        <v>184</v>
      </c>
      <c r="B170" s="35" t="s">
        <v>38</v>
      </c>
      <c r="C170" s="48" t="s">
        <v>43</v>
      </c>
      <c r="D170" s="48" t="s">
        <v>59</v>
      </c>
      <c r="E170" s="48" t="s">
        <v>185</v>
      </c>
      <c r="F170" s="48"/>
      <c r="G170" s="36">
        <v>899</v>
      </c>
      <c r="H170" s="37"/>
      <c r="I170" s="37"/>
      <c r="J170" s="38">
        <f t="shared" si="23"/>
        <v>899</v>
      </c>
      <c r="K170" s="37"/>
      <c r="L170" s="37"/>
      <c r="M170" s="39">
        <f t="shared" si="24"/>
        <v>899</v>
      </c>
      <c r="N170" s="37"/>
      <c r="O170" s="37"/>
      <c r="P170" s="38">
        <f t="shared" si="38"/>
        <v>899</v>
      </c>
      <c r="S170" s="38">
        <f t="shared" si="37"/>
        <v>899</v>
      </c>
      <c r="T170" s="38">
        <f t="shared" si="37"/>
        <v>899</v>
      </c>
      <c r="U170" s="40"/>
      <c r="X170" s="38">
        <f t="shared" si="32"/>
        <v>899</v>
      </c>
      <c r="Z170" s="38">
        <f t="shared" si="27"/>
        <v>899</v>
      </c>
      <c r="AC170" s="4">
        <v>899</v>
      </c>
      <c r="AD170" s="41">
        <f t="shared" si="33"/>
        <v>0</v>
      </c>
      <c r="AG170" s="43">
        <f t="shared" si="36"/>
        <v>899</v>
      </c>
      <c r="AI170" s="43">
        <f t="shared" si="29"/>
        <v>899</v>
      </c>
      <c r="AL170" s="43">
        <f t="shared" si="35"/>
        <v>899</v>
      </c>
    </row>
    <row r="171" ht="16.5" customHeight="1">
      <c r="A171" s="49" t="s">
        <v>186</v>
      </c>
      <c r="B171" s="35" t="s">
        <v>38</v>
      </c>
      <c r="C171" s="48" t="s">
        <v>43</v>
      </c>
      <c r="D171" s="48" t="s">
        <v>59</v>
      </c>
      <c r="E171" s="48" t="s">
        <v>187</v>
      </c>
      <c r="F171" s="48"/>
      <c r="G171" s="36">
        <v>899</v>
      </c>
      <c r="H171" s="37"/>
      <c r="I171" s="37"/>
      <c r="J171" s="38">
        <f t="shared" si="23"/>
        <v>899</v>
      </c>
      <c r="K171" s="37"/>
      <c r="L171" s="37"/>
      <c r="M171" s="39">
        <f t="shared" si="24"/>
        <v>899</v>
      </c>
      <c r="N171" s="37"/>
      <c r="O171" s="37"/>
      <c r="P171" s="38">
        <f t="shared" si="38"/>
        <v>899</v>
      </c>
      <c r="S171" s="38">
        <f t="shared" si="37"/>
        <v>899</v>
      </c>
      <c r="T171" s="38">
        <f t="shared" si="37"/>
        <v>899</v>
      </c>
      <c r="U171" s="40"/>
      <c r="X171" s="38">
        <f t="shared" si="32"/>
        <v>899</v>
      </c>
      <c r="Z171" s="38">
        <f t="shared" si="27"/>
        <v>899</v>
      </c>
      <c r="AC171" s="4">
        <v>899</v>
      </c>
      <c r="AD171" s="41">
        <f t="shared" si="33"/>
        <v>0</v>
      </c>
      <c r="AG171" s="43">
        <f t="shared" si="36"/>
        <v>899</v>
      </c>
      <c r="AI171" s="43">
        <f t="shared" si="29"/>
        <v>899</v>
      </c>
      <c r="AL171" s="43">
        <f t="shared" si="35"/>
        <v>899</v>
      </c>
    </row>
    <row r="172" ht="47.25">
      <c r="A172" s="49" t="s">
        <v>41</v>
      </c>
      <c r="B172" s="35" t="s">
        <v>38</v>
      </c>
      <c r="C172" s="48" t="s">
        <v>43</v>
      </c>
      <c r="D172" s="48" t="s">
        <v>59</v>
      </c>
      <c r="E172" s="48" t="s">
        <v>187</v>
      </c>
      <c r="F172" s="48" t="s">
        <v>50</v>
      </c>
      <c r="G172" s="36">
        <v>899</v>
      </c>
      <c r="H172" s="37"/>
      <c r="I172" s="37"/>
      <c r="J172" s="38">
        <f t="shared" si="23"/>
        <v>899</v>
      </c>
      <c r="K172" s="37"/>
      <c r="L172" s="37"/>
      <c r="M172" s="39">
        <f t="shared" ref="M172:M235" si="40">J172+K172+L172</f>
        <v>899</v>
      </c>
      <c r="N172" s="37"/>
      <c r="O172" s="37"/>
      <c r="P172" s="38">
        <f t="shared" si="38"/>
        <v>899</v>
      </c>
      <c r="S172" s="38">
        <f t="shared" si="37"/>
        <v>899</v>
      </c>
      <c r="T172" s="38">
        <f t="shared" si="37"/>
        <v>899</v>
      </c>
      <c r="U172" s="40"/>
      <c r="X172" s="38">
        <f t="shared" si="32"/>
        <v>899</v>
      </c>
      <c r="Z172" s="38">
        <f t="shared" si="27"/>
        <v>899</v>
      </c>
      <c r="AC172" s="4">
        <v>899</v>
      </c>
      <c r="AD172" s="41">
        <f t="shared" si="33"/>
        <v>0</v>
      </c>
      <c r="AG172" s="43">
        <f t="shared" si="36"/>
        <v>899</v>
      </c>
      <c r="AI172" s="43">
        <f t="shared" si="29"/>
        <v>899</v>
      </c>
      <c r="AL172" s="43">
        <f t="shared" si="35"/>
        <v>899</v>
      </c>
    </row>
    <row r="173" ht="47.25">
      <c r="A173" s="49" t="s">
        <v>188</v>
      </c>
      <c r="B173" s="35" t="s">
        <v>38</v>
      </c>
      <c r="C173" s="48" t="s">
        <v>43</v>
      </c>
      <c r="D173" s="48" t="s">
        <v>59</v>
      </c>
      <c r="E173" s="48" t="s">
        <v>189</v>
      </c>
      <c r="F173" s="48"/>
      <c r="G173" s="36">
        <v>6896.6000000000004</v>
      </c>
      <c r="H173" s="37"/>
      <c r="I173" s="37">
        <v>1860.8</v>
      </c>
      <c r="J173" s="38">
        <f t="shared" si="23"/>
        <v>8757.3999999999996</v>
      </c>
      <c r="K173" s="37"/>
      <c r="L173" s="37"/>
      <c r="M173" s="39">
        <f t="shared" si="40"/>
        <v>8757.3999999999996</v>
      </c>
      <c r="N173" s="37"/>
      <c r="O173" s="37"/>
      <c r="P173" s="38">
        <f t="shared" si="38"/>
        <v>8757.3999999999996</v>
      </c>
      <c r="Q173">
        <v>-106.09999999999999</v>
      </c>
      <c r="S173" s="38">
        <f t="shared" si="37"/>
        <v>8651.2999999999993</v>
      </c>
      <c r="T173" s="38">
        <v>8651.2999999999993</v>
      </c>
      <c r="U173" s="40"/>
      <c r="X173" s="38">
        <f t="shared" si="32"/>
        <v>8651.2999999999993</v>
      </c>
      <c r="Z173" s="38">
        <f t="shared" si="27"/>
        <v>8651.2999999999993</v>
      </c>
      <c r="AC173" s="4">
        <v>8651.2999999999993</v>
      </c>
      <c r="AD173" s="41">
        <f t="shared" si="33"/>
        <v>0</v>
      </c>
      <c r="AG173" s="43">
        <f t="shared" si="36"/>
        <v>8651.2999999999993</v>
      </c>
      <c r="AI173" s="43">
        <f t="shared" si="29"/>
        <v>8651.2999999999993</v>
      </c>
      <c r="AL173" s="43">
        <f t="shared" si="35"/>
        <v>8651.2999999999993</v>
      </c>
    </row>
    <row r="174" ht="110.25">
      <c r="A174" s="49" t="s">
        <v>190</v>
      </c>
      <c r="B174" s="35">
        <v>902</v>
      </c>
      <c r="C174" s="48" t="s">
        <v>43</v>
      </c>
      <c r="D174" s="48" t="s">
        <v>59</v>
      </c>
      <c r="E174" s="48" t="s">
        <v>191</v>
      </c>
      <c r="F174" s="48"/>
      <c r="G174" s="36"/>
      <c r="H174" s="37"/>
      <c r="I174" s="48"/>
      <c r="J174" s="38"/>
      <c r="K174" s="37"/>
      <c r="L174" s="37"/>
      <c r="M174" s="39"/>
      <c r="N174" s="37"/>
      <c r="O174" s="37"/>
      <c r="P174" s="38"/>
      <c r="S174" s="38"/>
      <c r="T174" s="38"/>
      <c r="U174" s="40"/>
      <c r="X174" s="38"/>
      <c r="Z174" s="38"/>
      <c r="AC174" s="4">
        <v>1085</v>
      </c>
      <c r="AD174" s="41">
        <f t="shared" si="33"/>
        <v>1085</v>
      </c>
      <c r="AG174" s="43">
        <f t="shared" si="36"/>
        <v>1085</v>
      </c>
      <c r="AI174" s="43">
        <f t="shared" si="29"/>
        <v>1085</v>
      </c>
      <c r="AL174" s="43">
        <f t="shared" si="35"/>
        <v>1085</v>
      </c>
    </row>
    <row r="175" ht="15" customHeight="1">
      <c r="A175" s="49" t="s">
        <v>51</v>
      </c>
      <c r="B175" s="35">
        <v>902</v>
      </c>
      <c r="C175" s="48" t="s">
        <v>43</v>
      </c>
      <c r="D175" s="48" t="s">
        <v>59</v>
      </c>
      <c r="E175" s="48" t="s">
        <v>191</v>
      </c>
      <c r="F175" s="48">
        <v>800</v>
      </c>
      <c r="G175" s="36"/>
      <c r="H175" s="37"/>
      <c r="I175" s="48"/>
      <c r="J175" s="38"/>
      <c r="K175" s="37"/>
      <c r="L175" s="37"/>
      <c r="M175" s="39"/>
      <c r="N175" s="37"/>
      <c r="O175" s="37"/>
      <c r="P175" s="38"/>
      <c r="S175" s="38"/>
      <c r="T175" s="38"/>
      <c r="U175" s="40"/>
      <c r="X175" s="38"/>
      <c r="Z175" s="38"/>
      <c r="AC175" s="4">
        <v>1085</v>
      </c>
      <c r="AD175" s="41">
        <f t="shared" si="33"/>
        <v>1085</v>
      </c>
      <c r="AG175" s="43">
        <f t="shared" si="36"/>
        <v>1085</v>
      </c>
      <c r="AI175" s="43">
        <f t="shared" si="29"/>
        <v>1085</v>
      </c>
      <c r="AL175" s="43">
        <f t="shared" si="35"/>
        <v>1085</v>
      </c>
    </row>
    <row r="176" ht="173.25">
      <c r="A176" s="49" t="s">
        <v>192</v>
      </c>
      <c r="B176" s="35">
        <v>902</v>
      </c>
      <c r="C176" s="48" t="s">
        <v>43</v>
      </c>
      <c r="D176" s="48" t="s">
        <v>59</v>
      </c>
      <c r="E176" s="48" t="s">
        <v>193</v>
      </c>
      <c r="F176" s="48"/>
      <c r="G176" s="36"/>
      <c r="H176" s="37"/>
      <c r="I176" s="48"/>
      <c r="J176" s="38"/>
      <c r="K176" s="37"/>
      <c r="L176" s="37"/>
      <c r="M176" s="39"/>
      <c r="N176" s="37"/>
      <c r="O176" s="37"/>
      <c r="P176" s="38"/>
      <c r="S176" s="38"/>
      <c r="T176" s="38"/>
      <c r="U176" s="40"/>
      <c r="X176" s="38"/>
      <c r="Z176" s="38"/>
      <c r="AC176" s="4">
        <v>840</v>
      </c>
      <c r="AD176" s="41">
        <f t="shared" si="33"/>
        <v>840</v>
      </c>
      <c r="AG176" s="43">
        <f t="shared" si="36"/>
        <v>840</v>
      </c>
      <c r="AI176" s="43">
        <f t="shared" si="29"/>
        <v>840</v>
      </c>
      <c r="AL176" s="43">
        <f t="shared" si="35"/>
        <v>840</v>
      </c>
    </row>
    <row r="177" ht="15" customHeight="1">
      <c r="A177" s="49" t="s">
        <v>51</v>
      </c>
      <c r="B177" s="35">
        <v>902</v>
      </c>
      <c r="C177" s="48" t="s">
        <v>43</v>
      </c>
      <c r="D177" s="48" t="s">
        <v>59</v>
      </c>
      <c r="E177" s="48" t="s">
        <v>193</v>
      </c>
      <c r="F177" s="48">
        <v>800</v>
      </c>
      <c r="G177" s="36"/>
      <c r="H177" s="37"/>
      <c r="I177" s="48"/>
      <c r="J177" s="38"/>
      <c r="K177" s="37"/>
      <c r="L177" s="37"/>
      <c r="M177" s="39"/>
      <c r="N177" s="37"/>
      <c r="O177" s="37"/>
      <c r="P177" s="38"/>
      <c r="S177" s="38"/>
      <c r="T177" s="38"/>
      <c r="U177" s="40"/>
      <c r="X177" s="38"/>
      <c r="Z177" s="38"/>
      <c r="AC177" s="4">
        <v>840</v>
      </c>
      <c r="AD177" s="41">
        <f t="shared" si="33"/>
        <v>840</v>
      </c>
      <c r="AG177" s="43">
        <f t="shared" si="36"/>
        <v>840</v>
      </c>
      <c r="AI177" s="43">
        <f t="shared" si="29"/>
        <v>840</v>
      </c>
      <c r="AL177" s="43">
        <f t="shared" si="35"/>
        <v>840</v>
      </c>
    </row>
    <row r="178" ht="110.25">
      <c r="A178" s="49" t="s">
        <v>194</v>
      </c>
      <c r="B178" s="35">
        <v>902</v>
      </c>
      <c r="C178" s="48" t="s">
        <v>43</v>
      </c>
      <c r="D178" s="48" t="s">
        <v>59</v>
      </c>
      <c r="E178" s="48" t="s">
        <v>195</v>
      </c>
      <c r="F178" s="48"/>
      <c r="G178" s="36"/>
      <c r="H178" s="37"/>
      <c r="I178" s="48"/>
      <c r="J178" s="38"/>
      <c r="K178" s="37"/>
      <c r="L178" s="37"/>
      <c r="M178" s="39"/>
      <c r="N178" s="37"/>
      <c r="O178" s="37"/>
      <c r="P178" s="38"/>
      <c r="S178" s="38"/>
      <c r="T178" s="38"/>
      <c r="U178" s="40"/>
      <c r="X178" s="38"/>
      <c r="Z178" s="38"/>
      <c r="AC178" s="4">
        <v>504</v>
      </c>
      <c r="AD178" s="41">
        <f t="shared" si="33"/>
        <v>504</v>
      </c>
      <c r="AG178" s="43">
        <f t="shared" si="36"/>
        <v>504</v>
      </c>
      <c r="AI178" s="43">
        <f t="shared" si="29"/>
        <v>504</v>
      </c>
      <c r="AL178" s="43">
        <f t="shared" si="35"/>
        <v>504</v>
      </c>
    </row>
    <row r="179">
      <c r="A179" s="49" t="s">
        <v>51</v>
      </c>
      <c r="B179" s="35">
        <v>902</v>
      </c>
      <c r="C179" s="48" t="s">
        <v>43</v>
      </c>
      <c r="D179" s="48" t="s">
        <v>59</v>
      </c>
      <c r="E179" s="48" t="s">
        <v>195</v>
      </c>
      <c r="F179" s="48">
        <v>800</v>
      </c>
      <c r="G179" s="36"/>
      <c r="H179" s="37"/>
      <c r="I179" s="48"/>
      <c r="J179" s="38"/>
      <c r="K179" s="37"/>
      <c r="L179" s="37"/>
      <c r="M179" s="39"/>
      <c r="N179" s="37"/>
      <c r="O179" s="37"/>
      <c r="P179" s="38"/>
      <c r="S179" s="38"/>
      <c r="T179" s="38"/>
      <c r="U179" s="40"/>
      <c r="X179" s="38"/>
      <c r="Z179" s="38"/>
      <c r="AC179" s="4">
        <v>504</v>
      </c>
      <c r="AD179" s="41">
        <f t="shared" si="33"/>
        <v>504</v>
      </c>
      <c r="AG179" s="43">
        <f t="shared" si="36"/>
        <v>504</v>
      </c>
      <c r="AI179" s="43">
        <f t="shared" si="29"/>
        <v>504</v>
      </c>
      <c r="AL179" s="43">
        <f t="shared" si="35"/>
        <v>504</v>
      </c>
    </row>
    <row r="180" ht="126">
      <c r="A180" s="49" t="s">
        <v>196</v>
      </c>
      <c r="B180" s="35">
        <v>902</v>
      </c>
      <c r="C180" s="48" t="s">
        <v>43</v>
      </c>
      <c r="D180" s="48" t="s">
        <v>59</v>
      </c>
      <c r="E180" s="48" t="s">
        <v>197</v>
      </c>
      <c r="F180" s="48"/>
      <c r="G180" s="36"/>
      <c r="H180" s="37"/>
      <c r="I180" s="48"/>
      <c r="J180" s="38"/>
      <c r="K180" s="37"/>
      <c r="L180" s="37"/>
      <c r="M180" s="39"/>
      <c r="N180" s="37"/>
      <c r="O180" s="37"/>
      <c r="P180" s="38"/>
      <c r="S180" s="38"/>
      <c r="T180" s="38"/>
      <c r="U180" s="40"/>
      <c r="X180" s="38"/>
      <c r="Z180" s="38"/>
      <c r="AC180" s="4">
        <v>30</v>
      </c>
      <c r="AD180" s="41">
        <f t="shared" si="33"/>
        <v>30</v>
      </c>
      <c r="AG180" s="43">
        <f t="shared" si="36"/>
        <v>30</v>
      </c>
      <c r="AI180" s="43">
        <f t="shared" si="29"/>
        <v>30</v>
      </c>
      <c r="AL180" s="43">
        <f t="shared" si="35"/>
        <v>30</v>
      </c>
    </row>
    <row r="181">
      <c r="A181" s="49" t="s">
        <v>51</v>
      </c>
      <c r="B181" s="35">
        <v>902</v>
      </c>
      <c r="C181" s="48" t="s">
        <v>43</v>
      </c>
      <c r="D181" s="48" t="s">
        <v>59</v>
      </c>
      <c r="E181" s="48" t="s">
        <v>197</v>
      </c>
      <c r="F181" s="48" t="s">
        <v>52</v>
      </c>
      <c r="G181" s="36"/>
      <c r="H181" s="37"/>
      <c r="I181" s="48"/>
      <c r="J181" s="38"/>
      <c r="K181" s="37"/>
      <c r="L181" s="37"/>
      <c r="M181" s="39"/>
      <c r="N181" s="37"/>
      <c r="O181" s="37"/>
      <c r="P181" s="38"/>
      <c r="S181" s="38"/>
      <c r="T181" s="38"/>
      <c r="U181" s="40"/>
      <c r="X181" s="38"/>
      <c r="Z181" s="38"/>
      <c r="AC181" s="4">
        <v>30</v>
      </c>
      <c r="AD181" s="41">
        <f t="shared" si="33"/>
        <v>30</v>
      </c>
      <c r="AG181" s="43">
        <f t="shared" si="36"/>
        <v>30</v>
      </c>
      <c r="AI181" s="43">
        <f t="shared" si="29"/>
        <v>30</v>
      </c>
      <c r="AL181" s="43">
        <f t="shared" si="35"/>
        <v>30</v>
      </c>
    </row>
    <row r="182" ht="110.25">
      <c r="A182" s="49" t="s">
        <v>198</v>
      </c>
      <c r="B182" s="35">
        <v>902</v>
      </c>
      <c r="C182" s="48" t="s">
        <v>43</v>
      </c>
      <c r="D182" s="48" t="s">
        <v>59</v>
      </c>
      <c r="E182" s="48" t="s">
        <v>199</v>
      </c>
      <c r="F182" s="48"/>
      <c r="G182" s="36"/>
      <c r="H182" s="37"/>
      <c r="I182" s="48"/>
      <c r="J182" s="38"/>
      <c r="K182" s="37"/>
      <c r="L182" s="37"/>
      <c r="M182" s="39"/>
      <c r="N182" s="37"/>
      <c r="O182" s="37"/>
      <c r="P182" s="38"/>
      <c r="S182" s="38"/>
      <c r="T182" s="38"/>
      <c r="U182" s="40"/>
      <c r="X182" s="38"/>
      <c r="Z182" s="38"/>
      <c r="AC182" s="4">
        <v>500</v>
      </c>
      <c r="AD182" s="41">
        <f t="shared" si="33"/>
        <v>500</v>
      </c>
      <c r="AG182" s="43">
        <f t="shared" si="36"/>
        <v>500</v>
      </c>
      <c r="AI182" s="43">
        <f t="shared" si="29"/>
        <v>500</v>
      </c>
      <c r="AL182" s="43">
        <f t="shared" si="35"/>
        <v>500</v>
      </c>
    </row>
    <row r="183">
      <c r="A183" s="49" t="s">
        <v>51</v>
      </c>
      <c r="B183" s="35">
        <v>902</v>
      </c>
      <c r="C183" s="48" t="s">
        <v>43</v>
      </c>
      <c r="D183" s="48" t="s">
        <v>59</v>
      </c>
      <c r="E183" s="48" t="s">
        <v>199</v>
      </c>
      <c r="F183" s="48" t="s">
        <v>52</v>
      </c>
      <c r="G183" s="36"/>
      <c r="H183" s="37"/>
      <c r="I183" s="48"/>
      <c r="J183" s="38"/>
      <c r="K183" s="37"/>
      <c r="L183" s="37"/>
      <c r="M183" s="39"/>
      <c r="N183" s="37"/>
      <c r="O183" s="37"/>
      <c r="P183" s="38"/>
      <c r="S183" s="38"/>
      <c r="T183" s="38"/>
      <c r="U183" s="40"/>
      <c r="X183" s="38"/>
      <c r="Z183" s="38"/>
      <c r="AC183" s="4">
        <v>500</v>
      </c>
      <c r="AD183" s="41">
        <f t="shared" si="33"/>
        <v>500</v>
      </c>
      <c r="AG183" s="43">
        <f t="shared" si="36"/>
        <v>500</v>
      </c>
      <c r="AI183" s="43">
        <f t="shared" si="29"/>
        <v>500</v>
      </c>
      <c r="AL183" s="43">
        <f t="shared" si="35"/>
        <v>500</v>
      </c>
    </row>
    <row r="184" ht="94.5">
      <c r="A184" s="49" t="s">
        <v>200</v>
      </c>
      <c r="B184" s="35">
        <v>902</v>
      </c>
      <c r="C184" s="48" t="s">
        <v>43</v>
      </c>
      <c r="D184" s="48" t="s">
        <v>59</v>
      </c>
      <c r="E184" s="48" t="s">
        <v>201</v>
      </c>
      <c r="F184" s="48"/>
      <c r="G184" s="36"/>
      <c r="H184" s="37"/>
      <c r="I184" s="48"/>
      <c r="J184" s="38"/>
      <c r="K184" s="37"/>
      <c r="L184" s="37"/>
      <c r="M184" s="39"/>
      <c r="N184" s="37"/>
      <c r="O184" s="37"/>
      <c r="P184" s="38"/>
      <c r="S184" s="38"/>
      <c r="T184" s="38"/>
      <c r="U184" s="40"/>
      <c r="X184" s="38"/>
      <c r="Z184" s="38"/>
      <c r="AC184" s="4">
        <v>100</v>
      </c>
      <c r="AD184" s="41">
        <f t="shared" si="33"/>
        <v>100</v>
      </c>
      <c r="AG184" s="43">
        <f t="shared" si="36"/>
        <v>100</v>
      </c>
      <c r="AI184" s="43">
        <f t="shared" si="29"/>
        <v>100</v>
      </c>
      <c r="AL184" s="43">
        <f t="shared" si="35"/>
        <v>100</v>
      </c>
    </row>
    <row r="185">
      <c r="A185" s="49" t="s">
        <v>51</v>
      </c>
      <c r="B185" s="35">
        <v>902</v>
      </c>
      <c r="C185" s="48" t="s">
        <v>43</v>
      </c>
      <c r="D185" s="48" t="s">
        <v>59</v>
      </c>
      <c r="E185" s="48" t="s">
        <v>201</v>
      </c>
      <c r="F185" s="48" t="s">
        <v>52</v>
      </c>
      <c r="G185" s="36"/>
      <c r="H185" s="37"/>
      <c r="I185" s="48"/>
      <c r="J185" s="38"/>
      <c r="K185" s="37"/>
      <c r="L185" s="37"/>
      <c r="M185" s="39"/>
      <c r="N185" s="37"/>
      <c r="O185" s="37"/>
      <c r="P185" s="38"/>
      <c r="S185" s="38"/>
      <c r="T185" s="38"/>
      <c r="U185" s="40"/>
      <c r="X185" s="38"/>
      <c r="Z185" s="38"/>
      <c r="AC185" s="4">
        <v>100</v>
      </c>
      <c r="AD185" s="41">
        <f t="shared" si="33"/>
        <v>100</v>
      </c>
      <c r="AG185" s="43">
        <f t="shared" si="36"/>
        <v>100</v>
      </c>
      <c r="AI185" s="43">
        <f t="shared" si="29"/>
        <v>100</v>
      </c>
      <c r="AL185" s="43">
        <f t="shared" si="35"/>
        <v>100</v>
      </c>
    </row>
    <row r="186" ht="78.75">
      <c r="A186" s="49" t="s">
        <v>202</v>
      </c>
      <c r="B186" s="35">
        <v>902</v>
      </c>
      <c r="C186" s="48" t="s">
        <v>43</v>
      </c>
      <c r="D186" s="48" t="s">
        <v>59</v>
      </c>
      <c r="E186" s="48" t="s">
        <v>203</v>
      </c>
      <c r="F186" s="48"/>
      <c r="G186" s="36"/>
      <c r="H186" s="37"/>
      <c r="I186" s="48"/>
      <c r="J186" s="38"/>
      <c r="K186" s="37"/>
      <c r="L186" s="37"/>
      <c r="M186" s="39"/>
      <c r="N186" s="37"/>
      <c r="O186" s="37"/>
      <c r="P186" s="38"/>
      <c r="S186" s="38"/>
      <c r="T186" s="38"/>
      <c r="U186" s="40"/>
      <c r="X186" s="38"/>
      <c r="Z186" s="38"/>
      <c r="AC186" s="4">
        <v>150</v>
      </c>
      <c r="AD186" s="41">
        <f t="shared" si="33"/>
        <v>150</v>
      </c>
      <c r="AG186" s="43">
        <f t="shared" si="36"/>
        <v>150</v>
      </c>
      <c r="AI186" s="43">
        <f t="shared" si="29"/>
        <v>150</v>
      </c>
      <c r="AL186" s="43">
        <f t="shared" si="35"/>
        <v>150</v>
      </c>
    </row>
    <row r="187">
      <c r="A187" s="49" t="s">
        <v>51</v>
      </c>
      <c r="B187" s="35">
        <v>902</v>
      </c>
      <c r="C187" s="48" t="s">
        <v>43</v>
      </c>
      <c r="D187" s="48" t="s">
        <v>59</v>
      </c>
      <c r="E187" s="48" t="s">
        <v>203</v>
      </c>
      <c r="F187" s="48" t="s">
        <v>52</v>
      </c>
      <c r="G187" s="36"/>
      <c r="H187" s="37"/>
      <c r="I187" s="48"/>
      <c r="J187" s="38"/>
      <c r="K187" s="37"/>
      <c r="L187" s="37"/>
      <c r="M187" s="39"/>
      <c r="N187" s="37"/>
      <c r="O187" s="37"/>
      <c r="P187" s="38"/>
      <c r="S187" s="38"/>
      <c r="T187" s="38"/>
      <c r="U187" s="40"/>
      <c r="X187" s="38"/>
      <c r="Z187" s="38"/>
      <c r="AC187" s="4">
        <v>150</v>
      </c>
      <c r="AD187" s="41">
        <f t="shared" si="33"/>
        <v>150</v>
      </c>
      <c r="AG187" s="43">
        <f t="shared" si="36"/>
        <v>150</v>
      </c>
      <c r="AI187" s="43">
        <f t="shared" si="29"/>
        <v>150</v>
      </c>
      <c r="AL187" s="43">
        <f t="shared" si="35"/>
        <v>150</v>
      </c>
    </row>
    <row r="188" ht="63">
      <c r="A188" s="49" t="s">
        <v>204</v>
      </c>
      <c r="B188" s="35">
        <v>902</v>
      </c>
      <c r="C188" s="48" t="s">
        <v>43</v>
      </c>
      <c r="D188" s="48" t="s">
        <v>59</v>
      </c>
      <c r="E188" s="48" t="s">
        <v>205</v>
      </c>
      <c r="F188" s="48"/>
      <c r="G188" s="36"/>
      <c r="H188" s="37"/>
      <c r="I188" s="48"/>
      <c r="J188" s="38"/>
      <c r="K188" s="37"/>
      <c r="L188" s="37"/>
      <c r="M188" s="39"/>
      <c r="N188" s="37"/>
      <c r="O188" s="37"/>
      <c r="P188" s="38"/>
      <c r="S188" s="38"/>
      <c r="T188" s="38"/>
      <c r="U188" s="40"/>
      <c r="X188" s="38"/>
      <c r="Z188" s="38"/>
      <c r="AC188" s="4">
        <v>3380</v>
      </c>
      <c r="AD188" s="41">
        <f t="shared" si="33"/>
        <v>3380</v>
      </c>
      <c r="AG188" s="43">
        <f t="shared" si="36"/>
        <v>3380</v>
      </c>
      <c r="AI188" s="43">
        <f t="shared" si="29"/>
        <v>3380</v>
      </c>
      <c r="AL188" s="43">
        <f t="shared" si="35"/>
        <v>3380</v>
      </c>
    </row>
    <row r="189">
      <c r="A189" s="49" t="s">
        <v>51</v>
      </c>
      <c r="B189" s="35">
        <v>902</v>
      </c>
      <c r="C189" s="48" t="s">
        <v>43</v>
      </c>
      <c r="D189" s="48" t="s">
        <v>59</v>
      </c>
      <c r="E189" s="48" t="s">
        <v>205</v>
      </c>
      <c r="F189" s="48" t="s">
        <v>52</v>
      </c>
      <c r="G189" s="36"/>
      <c r="H189" s="37"/>
      <c r="I189" s="48"/>
      <c r="J189" s="38"/>
      <c r="K189" s="37"/>
      <c r="L189" s="37"/>
      <c r="M189" s="39"/>
      <c r="N189" s="37"/>
      <c r="O189" s="37"/>
      <c r="P189" s="38"/>
      <c r="S189" s="38"/>
      <c r="T189" s="38"/>
      <c r="U189" s="40"/>
      <c r="X189" s="38"/>
      <c r="Z189" s="38"/>
      <c r="AC189" s="4">
        <v>3380</v>
      </c>
      <c r="AD189" s="41">
        <f t="shared" si="33"/>
        <v>3380</v>
      </c>
      <c r="AG189" s="43">
        <f t="shared" si="36"/>
        <v>3380</v>
      </c>
      <c r="AI189" s="43">
        <f t="shared" si="29"/>
        <v>3380</v>
      </c>
      <c r="AL189" s="43">
        <f t="shared" si="35"/>
        <v>3380</v>
      </c>
    </row>
    <row r="190" ht="126">
      <c r="A190" s="49" t="s">
        <v>206</v>
      </c>
      <c r="B190" s="35">
        <v>902</v>
      </c>
      <c r="C190" s="48" t="s">
        <v>43</v>
      </c>
      <c r="D190" s="48" t="s">
        <v>59</v>
      </c>
      <c r="E190" s="48" t="s">
        <v>207</v>
      </c>
      <c r="F190" s="48"/>
      <c r="G190" s="36"/>
      <c r="H190" s="37"/>
      <c r="I190" s="48"/>
      <c r="J190" s="38"/>
      <c r="K190" s="37"/>
      <c r="L190" s="37"/>
      <c r="M190" s="39"/>
      <c r="N190" s="37"/>
      <c r="O190" s="37"/>
      <c r="P190" s="38"/>
      <c r="S190" s="38"/>
      <c r="T190" s="38"/>
      <c r="U190" s="40"/>
      <c r="X190" s="38"/>
      <c r="Z190" s="38"/>
      <c r="AC190" s="4">
        <v>478.30000000000001</v>
      </c>
      <c r="AD190" s="41">
        <f t="shared" si="33"/>
        <v>478.30000000000001</v>
      </c>
      <c r="AG190" s="43">
        <f t="shared" si="36"/>
        <v>478.30000000000001</v>
      </c>
      <c r="AI190" s="43">
        <f t="shared" si="29"/>
        <v>478.30000000000001</v>
      </c>
      <c r="AL190" s="43">
        <f t="shared" si="35"/>
        <v>478.30000000000001</v>
      </c>
    </row>
    <row r="191">
      <c r="A191" s="49" t="s">
        <v>51</v>
      </c>
      <c r="B191" s="35">
        <v>902</v>
      </c>
      <c r="C191" s="48" t="s">
        <v>43</v>
      </c>
      <c r="D191" s="48" t="s">
        <v>59</v>
      </c>
      <c r="E191" s="48" t="s">
        <v>207</v>
      </c>
      <c r="F191" s="48" t="s">
        <v>52</v>
      </c>
      <c r="G191" s="36"/>
      <c r="H191" s="37"/>
      <c r="I191" s="48"/>
      <c r="J191" s="38"/>
      <c r="K191" s="37"/>
      <c r="L191" s="37"/>
      <c r="M191" s="39"/>
      <c r="N191" s="37"/>
      <c r="O191" s="37"/>
      <c r="P191" s="38"/>
      <c r="S191" s="38"/>
      <c r="T191" s="38"/>
      <c r="U191" s="40"/>
      <c r="X191" s="38"/>
      <c r="Z191" s="38"/>
      <c r="AC191" s="4">
        <v>478.30000000000001</v>
      </c>
      <c r="AD191" s="41">
        <f t="shared" si="33"/>
        <v>478.30000000000001</v>
      </c>
      <c r="AG191" s="43">
        <f t="shared" si="36"/>
        <v>478.30000000000001</v>
      </c>
      <c r="AI191" s="43">
        <f t="shared" si="29"/>
        <v>478.30000000000001</v>
      </c>
      <c r="AL191" s="43">
        <f t="shared" si="35"/>
        <v>478.30000000000001</v>
      </c>
    </row>
    <row r="192" ht="157.5">
      <c r="A192" s="49" t="s">
        <v>208</v>
      </c>
      <c r="B192" s="35">
        <v>902</v>
      </c>
      <c r="C192" s="48" t="s">
        <v>43</v>
      </c>
      <c r="D192" s="48" t="s">
        <v>59</v>
      </c>
      <c r="E192" s="48" t="s">
        <v>209</v>
      </c>
      <c r="F192" s="48"/>
      <c r="G192" s="36"/>
      <c r="H192" s="37"/>
      <c r="I192" s="48"/>
      <c r="J192" s="38"/>
      <c r="K192" s="37"/>
      <c r="L192" s="37"/>
      <c r="M192" s="39"/>
      <c r="N192" s="37"/>
      <c r="O192" s="37"/>
      <c r="P192" s="38"/>
      <c r="S192" s="38"/>
      <c r="T192" s="38"/>
      <c r="U192" s="40"/>
      <c r="X192" s="38"/>
      <c r="Z192" s="38"/>
      <c r="AC192" s="4">
        <v>9</v>
      </c>
      <c r="AD192" s="41">
        <f t="shared" si="33"/>
        <v>9</v>
      </c>
      <c r="AG192" s="43">
        <f t="shared" si="36"/>
        <v>9</v>
      </c>
      <c r="AI192" s="43">
        <f t="shared" si="29"/>
        <v>9</v>
      </c>
      <c r="AL192" s="43">
        <f t="shared" si="35"/>
        <v>9</v>
      </c>
    </row>
    <row r="193">
      <c r="A193" s="49" t="s">
        <v>51</v>
      </c>
      <c r="B193" s="35">
        <v>902</v>
      </c>
      <c r="C193" s="48" t="s">
        <v>43</v>
      </c>
      <c r="D193" s="48" t="s">
        <v>59</v>
      </c>
      <c r="E193" s="48" t="s">
        <v>209</v>
      </c>
      <c r="F193" s="48" t="s">
        <v>52</v>
      </c>
      <c r="G193" s="36"/>
      <c r="H193" s="37"/>
      <c r="I193" s="48"/>
      <c r="J193" s="38"/>
      <c r="K193" s="37"/>
      <c r="L193" s="37"/>
      <c r="M193" s="39"/>
      <c r="N193" s="37"/>
      <c r="O193" s="37"/>
      <c r="P193" s="38"/>
      <c r="S193" s="38"/>
      <c r="T193" s="38"/>
      <c r="U193" s="40"/>
      <c r="X193" s="38"/>
      <c r="Z193" s="38"/>
      <c r="AC193" s="4">
        <v>9</v>
      </c>
      <c r="AD193" s="41">
        <f t="shared" si="33"/>
        <v>9</v>
      </c>
      <c r="AG193" s="43">
        <f t="shared" si="36"/>
        <v>9</v>
      </c>
      <c r="AI193" s="43">
        <f t="shared" si="29"/>
        <v>9</v>
      </c>
      <c r="AL193" s="43">
        <f t="shared" si="35"/>
        <v>9</v>
      </c>
    </row>
    <row r="194" ht="157.5">
      <c r="A194" s="49" t="s">
        <v>210</v>
      </c>
      <c r="B194" s="35">
        <v>902</v>
      </c>
      <c r="C194" s="48" t="s">
        <v>43</v>
      </c>
      <c r="D194" s="48" t="s">
        <v>59</v>
      </c>
      <c r="E194" s="48" t="s">
        <v>211</v>
      </c>
      <c r="F194" s="48"/>
      <c r="G194" s="36"/>
      <c r="H194" s="37"/>
      <c r="I194" s="48"/>
      <c r="J194" s="38"/>
      <c r="K194" s="37"/>
      <c r="L194" s="37"/>
      <c r="M194" s="39"/>
      <c r="N194" s="37"/>
      <c r="O194" s="37"/>
      <c r="P194" s="38"/>
      <c r="S194" s="38"/>
      <c r="T194" s="38"/>
      <c r="U194" s="40"/>
      <c r="X194" s="38"/>
      <c r="Z194" s="38"/>
      <c r="AC194" s="4">
        <v>175</v>
      </c>
      <c r="AD194" s="41">
        <f t="shared" si="33"/>
        <v>175</v>
      </c>
      <c r="AG194" s="43">
        <f t="shared" si="36"/>
        <v>175</v>
      </c>
      <c r="AI194" s="43">
        <f t="shared" si="29"/>
        <v>175</v>
      </c>
      <c r="AL194" s="43">
        <f t="shared" si="35"/>
        <v>175</v>
      </c>
    </row>
    <row r="195">
      <c r="A195" s="49" t="s">
        <v>51</v>
      </c>
      <c r="B195" s="35">
        <v>902</v>
      </c>
      <c r="C195" s="48" t="s">
        <v>43</v>
      </c>
      <c r="D195" s="48" t="s">
        <v>59</v>
      </c>
      <c r="E195" s="48" t="s">
        <v>211</v>
      </c>
      <c r="F195" s="48" t="s">
        <v>52</v>
      </c>
      <c r="G195" s="36"/>
      <c r="H195" s="37"/>
      <c r="I195" s="48"/>
      <c r="J195" s="38"/>
      <c r="K195" s="37"/>
      <c r="L195" s="37"/>
      <c r="M195" s="39"/>
      <c r="N195" s="37"/>
      <c r="O195" s="37"/>
      <c r="P195" s="38"/>
      <c r="S195" s="38"/>
      <c r="T195" s="38"/>
      <c r="U195" s="40"/>
      <c r="X195" s="38"/>
      <c r="Z195" s="38"/>
      <c r="AC195" s="4">
        <v>175</v>
      </c>
      <c r="AD195" s="41">
        <f t="shared" si="33"/>
        <v>175</v>
      </c>
      <c r="AG195" s="43">
        <f t="shared" si="36"/>
        <v>175</v>
      </c>
      <c r="AI195" s="43">
        <f t="shared" si="29"/>
        <v>175</v>
      </c>
      <c r="AL195" s="43">
        <f t="shared" si="35"/>
        <v>175</v>
      </c>
    </row>
    <row r="196" ht="141.75">
      <c r="A196" s="49" t="s">
        <v>212</v>
      </c>
      <c r="B196" s="35">
        <v>902</v>
      </c>
      <c r="C196" s="48" t="s">
        <v>43</v>
      </c>
      <c r="D196" s="48" t="s">
        <v>59</v>
      </c>
      <c r="E196" s="48" t="s">
        <v>213</v>
      </c>
      <c r="F196" s="48"/>
      <c r="G196" s="36"/>
      <c r="H196" s="37"/>
      <c r="I196" s="48"/>
      <c r="J196" s="38"/>
      <c r="K196" s="37"/>
      <c r="L196" s="37"/>
      <c r="M196" s="39"/>
      <c r="N196" s="37"/>
      <c r="O196" s="37"/>
      <c r="P196" s="38"/>
      <c r="S196" s="38"/>
      <c r="T196" s="38"/>
      <c r="U196" s="40"/>
      <c r="X196" s="38"/>
      <c r="Z196" s="38"/>
      <c r="AC196" s="4">
        <v>1400</v>
      </c>
      <c r="AD196" s="41">
        <f t="shared" si="33"/>
        <v>1400</v>
      </c>
      <c r="AG196" s="43">
        <f t="shared" si="36"/>
        <v>1400</v>
      </c>
      <c r="AI196" s="43">
        <f t="shared" si="29"/>
        <v>1400</v>
      </c>
      <c r="AL196" s="43">
        <f t="shared" si="35"/>
        <v>1400</v>
      </c>
    </row>
    <row r="197">
      <c r="A197" s="49" t="s">
        <v>51</v>
      </c>
      <c r="B197" s="35">
        <v>902</v>
      </c>
      <c r="C197" s="48" t="s">
        <v>43</v>
      </c>
      <c r="D197" s="48" t="s">
        <v>59</v>
      </c>
      <c r="E197" s="48" t="s">
        <v>213</v>
      </c>
      <c r="F197" s="48" t="s">
        <v>52</v>
      </c>
      <c r="G197" s="36"/>
      <c r="H197" s="37"/>
      <c r="I197" s="48"/>
      <c r="J197" s="38"/>
      <c r="K197" s="37"/>
      <c r="L197" s="37"/>
      <c r="M197" s="39"/>
      <c r="N197" s="37"/>
      <c r="O197" s="37"/>
      <c r="P197" s="38"/>
      <c r="S197" s="38"/>
      <c r="T197" s="38"/>
      <c r="U197" s="40"/>
      <c r="X197" s="38"/>
      <c r="Z197" s="38"/>
      <c r="AC197" s="4">
        <v>1400</v>
      </c>
      <c r="AD197" s="41">
        <f t="shared" si="33"/>
        <v>1400</v>
      </c>
      <c r="AG197" s="43">
        <f t="shared" si="36"/>
        <v>1400</v>
      </c>
      <c r="AI197" s="43">
        <f t="shared" si="29"/>
        <v>1400</v>
      </c>
      <c r="AL197" s="43">
        <f t="shared" si="35"/>
        <v>1400</v>
      </c>
    </row>
    <row r="198" ht="63">
      <c r="A198" s="49" t="s">
        <v>214</v>
      </c>
      <c r="B198" s="35" t="s">
        <v>38</v>
      </c>
      <c r="C198" s="48" t="s">
        <v>43</v>
      </c>
      <c r="D198" s="48" t="s">
        <v>59</v>
      </c>
      <c r="E198" s="48" t="s">
        <v>215</v>
      </c>
      <c r="F198" s="48"/>
      <c r="G198" s="36">
        <v>1860.8</v>
      </c>
      <c r="H198" s="37"/>
      <c r="I198" s="37"/>
      <c r="J198" s="38">
        <f t="shared" ref="J198:J261" si="41">G198+H198+I198</f>
        <v>1860.8</v>
      </c>
      <c r="K198" s="37"/>
      <c r="L198" s="37"/>
      <c r="M198" s="39">
        <f t="shared" si="40"/>
        <v>1860.8</v>
      </c>
      <c r="N198" s="37"/>
      <c r="O198" s="37"/>
      <c r="P198" s="38">
        <f t="shared" si="38"/>
        <v>1860.8</v>
      </c>
      <c r="S198" s="38">
        <f t="shared" si="37"/>
        <v>1860.8</v>
      </c>
      <c r="T198" s="38">
        <f t="shared" si="37"/>
        <v>1860.8</v>
      </c>
      <c r="U198" s="40"/>
      <c r="X198" s="38">
        <f t="shared" si="32"/>
        <v>1860.8</v>
      </c>
      <c r="Z198" s="38">
        <f t="shared" si="27"/>
        <v>1860.8</v>
      </c>
      <c r="AC198" s="4">
        <v>1860.8</v>
      </c>
      <c r="AD198" s="41">
        <f t="shared" si="33"/>
        <v>0</v>
      </c>
      <c r="AE198">
        <v>-20.600000000000001</v>
      </c>
      <c r="AG198" s="43">
        <f t="shared" si="36"/>
        <v>1840.2</v>
      </c>
      <c r="AI198" s="43">
        <f t="shared" si="29"/>
        <v>1840.2</v>
      </c>
      <c r="AL198" s="43">
        <f t="shared" si="35"/>
        <v>1840.2</v>
      </c>
    </row>
    <row r="199" ht="63">
      <c r="A199" s="49" t="s">
        <v>216</v>
      </c>
      <c r="B199" s="35" t="s">
        <v>38</v>
      </c>
      <c r="C199" s="48" t="s">
        <v>43</v>
      </c>
      <c r="D199" s="48" t="s">
        <v>59</v>
      </c>
      <c r="E199" s="48" t="s">
        <v>217</v>
      </c>
      <c r="F199" s="48"/>
      <c r="G199" s="36">
        <v>1860.8</v>
      </c>
      <c r="H199" s="37"/>
      <c r="I199" s="37"/>
      <c r="J199" s="38">
        <f t="shared" si="41"/>
        <v>1860.8</v>
      </c>
      <c r="K199" s="37"/>
      <c r="L199" s="37"/>
      <c r="M199" s="39">
        <f t="shared" si="40"/>
        <v>1860.8</v>
      </c>
      <c r="N199" s="37"/>
      <c r="O199" s="37"/>
      <c r="P199" s="38">
        <f t="shared" si="38"/>
        <v>1860.8</v>
      </c>
      <c r="S199" s="38">
        <f t="shared" si="37"/>
        <v>1860.8</v>
      </c>
      <c r="T199" s="38">
        <f t="shared" si="37"/>
        <v>1860.8</v>
      </c>
      <c r="U199" s="40"/>
      <c r="X199" s="38">
        <f t="shared" si="32"/>
        <v>1860.8</v>
      </c>
      <c r="Z199" s="38">
        <f t="shared" si="27"/>
        <v>1860.8</v>
      </c>
      <c r="AC199" s="4">
        <v>1860.8</v>
      </c>
      <c r="AD199" s="41">
        <f t="shared" si="33"/>
        <v>0</v>
      </c>
      <c r="AE199">
        <v>-20.600000000000001</v>
      </c>
      <c r="AG199" s="43">
        <f t="shared" si="36"/>
        <v>1840.2</v>
      </c>
      <c r="AI199" s="43">
        <f t="shared" si="29"/>
        <v>1840.2</v>
      </c>
      <c r="AL199" s="43">
        <f t="shared" si="35"/>
        <v>1840.2</v>
      </c>
    </row>
    <row r="200" ht="94.5">
      <c r="A200" s="49" t="s">
        <v>32</v>
      </c>
      <c r="B200" s="35" t="s">
        <v>38</v>
      </c>
      <c r="C200" s="48" t="s">
        <v>43</v>
      </c>
      <c r="D200" s="48" t="s">
        <v>59</v>
      </c>
      <c r="E200" s="48" t="s">
        <v>217</v>
      </c>
      <c r="F200" s="48" t="s">
        <v>57</v>
      </c>
      <c r="G200" s="36">
        <v>1698.8</v>
      </c>
      <c r="H200" s="37"/>
      <c r="I200" s="37"/>
      <c r="J200" s="38">
        <f t="shared" si="41"/>
        <v>1698.8</v>
      </c>
      <c r="K200" s="37"/>
      <c r="L200" s="37"/>
      <c r="M200" s="39">
        <f t="shared" si="40"/>
        <v>1698.8</v>
      </c>
      <c r="N200" s="37"/>
      <c r="O200" s="37"/>
      <c r="P200" s="38">
        <f t="shared" si="38"/>
        <v>1698.8</v>
      </c>
      <c r="S200" s="38">
        <f t="shared" si="37"/>
        <v>1698.8</v>
      </c>
      <c r="T200" s="38">
        <f t="shared" si="37"/>
        <v>1698.8</v>
      </c>
      <c r="U200" s="40"/>
      <c r="X200" s="38">
        <f t="shared" si="32"/>
        <v>1698.8</v>
      </c>
      <c r="Z200" s="38">
        <f t="shared" si="27"/>
        <v>1698.8</v>
      </c>
      <c r="AA200">
        <v>-20.600000000000001</v>
      </c>
      <c r="AC200" s="4">
        <v>1698.8</v>
      </c>
      <c r="AD200" s="41">
        <f t="shared" si="33"/>
        <v>0</v>
      </c>
      <c r="AE200">
        <v>-20.600000000000001</v>
      </c>
      <c r="AG200" s="43">
        <f t="shared" si="36"/>
        <v>1678.2</v>
      </c>
      <c r="AI200" s="43">
        <f t="shared" si="29"/>
        <v>1678.2</v>
      </c>
      <c r="AL200" s="43">
        <f t="shared" si="35"/>
        <v>1678.2</v>
      </c>
    </row>
    <row r="201" ht="47.25">
      <c r="A201" s="49" t="s">
        <v>41</v>
      </c>
      <c r="B201" s="35" t="s">
        <v>38</v>
      </c>
      <c r="C201" s="48" t="s">
        <v>43</v>
      </c>
      <c r="D201" s="48" t="s">
        <v>59</v>
      </c>
      <c r="E201" s="48" t="s">
        <v>217</v>
      </c>
      <c r="F201" s="48" t="s">
        <v>50</v>
      </c>
      <c r="G201" s="36">
        <v>162</v>
      </c>
      <c r="H201" s="37"/>
      <c r="I201" s="37"/>
      <c r="J201" s="38">
        <f t="shared" si="41"/>
        <v>162</v>
      </c>
      <c r="K201" s="37"/>
      <c r="L201" s="37"/>
      <c r="M201" s="39">
        <f t="shared" si="40"/>
        <v>162</v>
      </c>
      <c r="N201" s="37"/>
      <c r="O201" s="37"/>
      <c r="P201" s="38">
        <f t="shared" si="38"/>
        <v>162</v>
      </c>
      <c r="S201" s="38">
        <f t="shared" si="37"/>
        <v>162</v>
      </c>
      <c r="T201" s="38">
        <f t="shared" si="37"/>
        <v>162</v>
      </c>
      <c r="U201" s="40"/>
      <c r="X201" s="38">
        <f t="shared" si="32"/>
        <v>162</v>
      </c>
      <c r="Z201" s="38">
        <f t="shared" si="27"/>
        <v>162</v>
      </c>
      <c r="AC201" s="4">
        <v>162</v>
      </c>
      <c r="AD201" s="41">
        <f t="shared" si="33"/>
        <v>0</v>
      </c>
      <c r="AG201" s="43">
        <f t="shared" si="36"/>
        <v>162</v>
      </c>
      <c r="AI201" s="43">
        <f t="shared" si="29"/>
        <v>162</v>
      </c>
      <c r="AL201" s="43">
        <f t="shared" si="35"/>
        <v>162</v>
      </c>
    </row>
    <row r="202" ht="47.25">
      <c r="A202" s="49" t="s">
        <v>140</v>
      </c>
      <c r="B202" s="35">
        <v>902</v>
      </c>
      <c r="C202" s="48" t="s">
        <v>43</v>
      </c>
      <c r="D202" s="48" t="s">
        <v>59</v>
      </c>
      <c r="E202" s="48" t="s">
        <v>141</v>
      </c>
      <c r="F202" s="48"/>
      <c r="G202" s="36"/>
      <c r="H202" s="37"/>
      <c r="I202" s="37"/>
      <c r="J202" s="38"/>
      <c r="K202" s="37"/>
      <c r="L202" s="37"/>
      <c r="M202" s="39"/>
      <c r="N202" s="37">
        <v>1954.8</v>
      </c>
      <c r="O202" s="39">
        <v>1954.8</v>
      </c>
      <c r="P202" s="38">
        <f t="shared" si="38"/>
        <v>1954.8</v>
      </c>
      <c r="S202" s="38">
        <f t="shared" si="37"/>
        <v>1954.8</v>
      </c>
      <c r="T202" s="38">
        <f t="shared" si="37"/>
        <v>1954.8</v>
      </c>
      <c r="U202" s="40"/>
      <c r="X202" s="38">
        <f t="shared" si="32"/>
        <v>1954.8</v>
      </c>
      <c r="Z202" s="38">
        <f t="shared" si="27"/>
        <v>1954.8</v>
      </c>
      <c r="AC202" s="4">
        <v>1708.9000000000001</v>
      </c>
      <c r="AD202" s="41">
        <f t="shared" si="33"/>
        <v>-245.90000000000001</v>
      </c>
      <c r="AG202" s="43">
        <f t="shared" si="36"/>
        <v>1708.9000000000001</v>
      </c>
      <c r="AI202" s="43">
        <f t="shared" si="29"/>
        <v>1708.9000000000001</v>
      </c>
      <c r="AL202" s="43">
        <f t="shared" si="35"/>
        <v>1708.9000000000001</v>
      </c>
    </row>
    <row r="203">
      <c r="A203" s="49" t="s">
        <v>142</v>
      </c>
      <c r="B203" s="35">
        <v>902</v>
      </c>
      <c r="C203" s="48" t="s">
        <v>43</v>
      </c>
      <c r="D203" s="48" t="s">
        <v>59</v>
      </c>
      <c r="E203" s="48" t="s">
        <v>143</v>
      </c>
      <c r="F203" s="48"/>
      <c r="G203" s="36"/>
      <c r="H203" s="37"/>
      <c r="I203" s="37"/>
      <c r="J203" s="38"/>
      <c r="K203" s="37"/>
      <c r="L203" s="37"/>
      <c r="M203" s="39"/>
      <c r="N203" s="37">
        <v>1954.8</v>
      </c>
      <c r="O203" s="39">
        <v>1954.8</v>
      </c>
      <c r="P203" s="38">
        <f t="shared" si="38"/>
        <v>1954.8</v>
      </c>
      <c r="S203" s="38">
        <f t="shared" si="37"/>
        <v>1954.8</v>
      </c>
      <c r="T203" s="38">
        <f t="shared" si="37"/>
        <v>1954.8</v>
      </c>
      <c r="U203" s="40"/>
      <c r="X203" s="38">
        <f t="shared" si="32"/>
        <v>1954.8</v>
      </c>
      <c r="Z203" s="38">
        <f t="shared" si="27"/>
        <v>1954.8</v>
      </c>
      <c r="AC203" s="4">
        <v>1708.9000000000001</v>
      </c>
      <c r="AD203" s="41">
        <f t="shared" si="33"/>
        <v>-245.90000000000001</v>
      </c>
      <c r="AG203" s="43">
        <f t="shared" si="36"/>
        <v>1708.9000000000001</v>
      </c>
      <c r="AI203" s="43">
        <f t="shared" si="29"/>
        <v>1708.9000000000001</v>
      </c>
      <c r="AL203" s="43">
        <f t="shared" si="35"/>
        <v>1708.9000000000001</v>
      </c>
    </row>
    <row r="204" ht="47.25">
      <c r="A204" s="49" t="s">
        <v>218</v>
      </c>
      <c r="B204" s="35" t="s">
        <v>38</v>
      </c>
      <c r="C204" s="48" t="s">
        <v>43</v>
      </c>
      <c r="D204" s="48" t="s">
        <v>59</v>
      </c>
      <c r="E204" s="48" t="s">
        <v>219</v>
      </c>
      <c r="F204" s="48"/>
      <c r="G204" s="36"/>
      <c r="H204" s="37"/>
      <c r="I204" s="37"/>
      <c r="J204" s="38"/>
      <c r="K204" s="37"/>
      <c r="L204" s="37"/>
      <c r="M204" s="39"/>
      <c r="N204" s="37">
        <v>1200</v>
      </c>
      <c r="O204" s="39">
        <v>1200</v>
      </c>
      <c r="P204" s="38">
        <f t="shared" si="38"/>
        <v>1200</v>
      </c>
      <c r="S204" s="38">
        <f t="shared" si="37"/>
        <v>1200</v>
      </c>
      <c r="T204" s="38">
        <f t="shared" si="37"/>
        <v>1200</v>
      </c>
      <c r="U204" s="40"/>
      <c r="X204" s="38">
        <f t="shared" si="32"/>
        <v>1200</v>
      </c>
      <c r="Z204" s="38">
        <f t="shared" si="27"/>
        <v>1200</v>
      </c>
      <c r="AC204" s="4">
        <v>954.10000000000002</v>
      </c>
      <c r="AD204" s="41">
        <f t="shared" si="33"/>
        <v>-245.90000000000001</v>
      </c>
      <c r="AG204" s="43">
        <f t="shared" si="36"/>
        <v>954.10000000000002</v>
      </c>
      <c r="AI204" s="43">
        <f t="shared" si="29"/>
        <v>954.10000000000002</v>
      </c>
      <c r="AL204" s="43">
        <f t="shared" si="35"/>
        <v>954.10000000000002</v>
      </c>
    </row>
    <row r="205" ht="47.25">
      <c r="A205" s="49" t="s">
        <v>41</v>
      </c>
      <c r="B205" s="35" t="s">
        <v>38</v>
      </c>
      <c r="C205" s="48" t="s">
        <v>43</v>
      </c>
      <c r="D205" s="48" t="s">
        <v>59</v>
      </c>
      <c r="E205" s="48" t="s">
        <v>219</v>
      </c>
      <c r="F205" s="48" t="s">
        <v>50</v>
      </c>
      <c r="G205" s="36"/>
      <c r="H205" s="37"/>
      <c r="I205" s="37"/>
      <c r="J205" s="38"/>
      <c r="K205" s="37"/>
      <c r="L205" s="37"/>
      <c r="M205" s="39"/>
      <c r="N205" s="37">
        <v>1200</v>
      </c>
      <c r="O205" s="39">
        <v>1200</v>
      </c>
      <c r="P205" s="38">
        <f t="shared" si="38"/>
        <v>1200</v>
      </c>
      <c r="S205" s="38">
        <f t="shared" si="37"/>
        <v>1200</v>
      </c>
      <c r="T205" s="38">
        <f t="shared" si="37"/>
        <v>1200</v>
      </c>
      <c r="U205" s="40"/>
      <c r="X205" s="38">
        <f t="shared" si="32"/>
        <v>1200</v>
      </c>
      <c r="Z205" s="38">
        <f t="shared" si="27"/>
        <v>1200</v>
      </c>
      <c r="AC205" s="4">
        <v>954.10000000000002</v>
      </c>
      <c r="AD205" s="41">
        <f t="shared" si="33"/>
        <v>-245.90000000000001</v>
      </c>
      <c r="AG205" s="43">
        <f t="shared" si="36"/>
        <v>954.10000000000002</v>
      </c>
      <c r="AI205" s="43">
        <f t="shared" si="29"/>
        <v>954.10000000000002</v>
      </c>
      <c r="AL205" s="43">
        <f t="shared" si="35"/>
        <v>954.10000000000002</v>
      </c>
    </row>
    <row r="206" ht="157.5">
      <c r="A206" s="52" t="s">
        <v>220</v>
      </c>
      <c r="B206" s="35">
        <v>902</v>
      </c>
      <c r="C206" s="48" t="s">
        <v>43</v>
      </c>
      <c r="D206" s="48" t="s">
        <v>59</v>
      </c>
      <c r="E206" s="48" t="s">
        <v>221</v>
      </c>
      <c r="F206" s="48"/>
      <c r="G206" s="36"/>
      <c r="H206" s="37"/>
      <c r="I206" s="37"/>
      <c r="J206" s="38">
        <f t="shared" si="41"/>
        <v>0</v>
      </c>
      <c r="K206" s="37"/>
      <c r="L206" s="37"/>
      <c r="M206" s="39">
        <f t="shared" si="40"/>
        <v>0</v>
      </c>
      <c r="N206" s="37">
        <v>754.79999999999995</v>
      </c>
      <c r="O206" s="39">
        <v>754.79999999999995</v>
      </c>
      <c r="P206" s="38">
        <f t="shared" si="38"/>
        <v>754.79999999999995</v>
      </c>
      <c r="S206" s="38">
        <f t="shared" si="37"/>
        <v>754.79999999999995</v>
      </c>
      <c r="T206" s="38">
        <f t="shared" si="37"/>
        <v>754.79999999999995</v>
      </c>
      <c r="U206" s="40"/>
      <c r="X206" s="38">
        <f t="shared" si="32"/>
        <v>754.79999999999995</v>
      </c>
      <c r="Z206" s="38">
        <f t="shared" si="27"/>
        <v>754.79999999999995</v>
      </c>
      <c r="AC206" s="4">
        <v>754.79999999999995</v>
      </c>
      <c r="AD206" s="41">
        <f t="shared" si="33"/>
        <v>0</v>
      </c>
      <c r="AG206" s="43">
        <f t="shared" si="36"/>
        <v>754.79999999999995</v>
      </c>
      <c r="AI206" s="43">
        <f t="shared" si="29"/>
        <v>754.79999999999995</v>
      </c>
      <c r="AL206" s="43">
        <f t="shared" si="35"/>
        <v>754.79999999999995</v>
      </c>
    </row>
    <row r="207" ht="47.25">
      <c r="A207" s="49" t="s">
        <v>41</v>
      </c>
      <c r="B207" s="35">
        <v>902</v>
      </c>
      <c r="C207" s="48" t="s">
        <v>43</v>
      </c>
      <c r="D207" s="48" t="s">
        <v>59</v>
      </c>
      <c r="E207" s="48" t="s">
        <v>221</v>
      </c>
      <c r="F207" s="48" t="s">
        <v>50</v>
      </c>
      <c r="G207" s="36"/>
      <c r="H207" s="37"/>
      <c r="I207" s="37"/>
      <c r="J207" s="38">
        <f t="shared" si="41"/>
        <v>0</v>
      </c>
      <c r="K207" s="37"/>
      <c r="L207" s="37"/>
      <c r="M207" s="39">
        <f t="shared" si="40"/>
        <v>0</v>
      </c>
      <c r="N207" s="37">
        <v>754.79999999999995</v>
      </c>
      <c r="O207" s="39">
        <v>754.79999999999995</v>
      </c>
      <c r="P207" s="38">
        <f t="shared" si="38"/>
        <v>754.79999999999995</v>
      </c>
      <c r="S207" s="38">
        <f t="shared" si="37"/>
        <v>754.79999999999995</v>
      </c>
      <c r="T207" s="38">
        <f t="shared" si="37"/>
        <v>754.79999999999995</v>
      </c>
      <c r="U207" s="40"/>
      <c r="X207" s="38">
        <f t="shared" si="32"/>
        <v>754.79999999999995</v>
      </c>
      <c r="Z207" s="38">
        <f t="shared" si="27"/>
        <v>754.79999999999995</v>
      </c>
      <c r="AC207" s="4">
        <v>754.79999999999995</v>
      </c>
      <c r="AD207" s="41">
        <f t="shared" si="33"/>
        <v>0</v>
      </c>
      <c r="AG207" s="43">
        <f t="shared" si="36"/>
        <v>754.79999999999995</v>
      </c>
      <c r="AI207" s="43">
        <f t="shared" si="29"/>
        <v>754.79999999999995</v>
      </c>
      <c r="AL207" s="43">
        <f t="shared" si="35"/>
        <v>754.79999999999995</v>
      </c>
    </row>
    <row r="208">
      <c r="A208" s="49" t="s">
        <v>222</v>
      </c>
      <c r="B208" s="35" t="s">
        <v>38</v>
      </c>
      <c r="C208" s="48" t="s">
        <v>43</v>
      </c>
      <c r="D208" s="48" t="s">
        <v>223</v>
      </c>
      <c r="E208" s="48"/>
      <c r="F208" s="48"/>
      <c r="G208" s="36">
        <v>20000</v>
      </c>
      <c r="H208" s="37"/>
      <c r="I208" s="37"/>
      <c r="J208" s="38">
        <f t="shared" si="41"/>
        <v>20000</v>
      </c>
      <c r="K208" s="37"/>
      <c r="L208" s="37"/>
      <c r="M208" s="39">
        <f t="shared" si="40"/>
        <v>20000</v>
      </c>
      <c r="N208" s="37"/>
      <c r="O208" s="37"/>
      <c r="P208" s="38">
        <f t="shared" si="38"/>
        <v>20000</v>
      </c>
      <c r="S208" s="38">
        <f t="shared" si="37"/>
        <v>20000</v>
      </c>
      <c r="T208" s="38">
        <f t="shared" si="37"/>
        <v>20000</v>
      </c>
      <c r="U208" s="40"/>
      <c r="X208" s="38">
        <f t="shared" si="32"/>
        <v>20000</v>
      </c>
      <c r="Z208" s="36">
        <f t="shared" si="27"/>
        <v>20000</v>
      </c>
      <c r="AC208" s="4">
        <v>20000</v>
      </c>
      <c r="AD208" s="41">
        <f t="shared" si="33"/>
        <v>0</v>
      </c>
      <c r="AG208" s="43">
        <f t="shared" si="36"/>
        <v>20000</v>
      </c>
      <c r="AI208" s="43">
        <f t="shared" si="29"/>
        <v>20000</v>
      </c>
      <c r="AL208" s="43">
        <f t="shared" si="35"/>
        <v>20000</v>
      </c>
    </row>
    <row r="209" ht="46.5" customHeight="1">
      <c r="A209" s="49" t="s">
        <v>140</v>
      </c>
      <c r="B209" s="35" t="s">
        <v>38</v>
      </c>
      <c r="C209" s="48" t="s">
        <v>43</v>
      </c>
      <c r="D209" s="48" t="s">
        <v>223</v>
      </c>
      <c r="E209" s="48" t="s">
        <v>141</v>
      </c>
      <c r="F209" s="48"/>
      <c r="G209" s="36">
        <v>20000</v>
      </c>
      <c r="H209" s="37"/>
      <c r="I209" s="37"/>
      <c r="J209" s="38">
        <f t="shared" si="41"/>
        <v>20000</v>
      </c>
      <c r="K209" s="37"/>
      <c r="L209" s="37"/>
      <c r="M209" s="39">
        <f t="shared" si="40"/>
        <v>20000</v>
      </c>
      <c r="N209" s="37"/>
      <c r="O209" s="37"/>
      <c r="P209" s="38">
        <f t="shared" si="38"/>
        <v>20000</v>
      </c>
      <c r="S209" s="38">
        <f t="shared" si="37"/>
        <v>20000</v>
      </c>
      <c r="T209" s="38">
        <f t="shared" si="37"/>
        <v>20000</v>
      </c>
      <c r="U209" s="40"/>
      <c r="X209" s="38">
        <f t="shared" si="32"/>
        <v>20000</v>
      </c>
      <c r="Z209" s="38">
        <f t="shared" si="27"/>
        <v>20000</v>
      </c>
      <c r="AC209" s="4">
        <v>20000</v>
      </c>
      <c r="AD209" s="41">
        <f t="shared" si="33"/>
        <v>0</v>
      </c>
      <c r="AG209" s="43">
        <f t="shared" si="36"/>
        <v>20000</v>
      </c>
      <c r="AI209" s="43">
        <f t="shared" si="29"/>
        <v>20000</v>
      </c>
      <c r="AL209" s="43">
        <f t="shared" si="35"/>
        <v>20000</v>
      </c>
    </row>
    <row r="210">
      <c r="A210" s="49" t="s">
        <v>142</v>
      </c>
      <c r="B210" s="35" t="s">
        <v>38</v>
      </c>
      <c r="C210" s="48" t="s">
        <v>43</v>
      </c>
      <c r="D210" s="48" t="s">
        <v>223</v>
      </c>
      <c r="E210" s="48" t="s">
        <v>143</v>
      </c>
      <c r="F210" s="48"/>
      <c r="G210" s="36">
        <v>20000</v>
      </c>
      <c r="H210" s="37"/>
      <c r="I210" s="37"/>
      <c r="J210" s="38">
        <f t="shared" si="41"/>
        <v>20000</v>
      </c>
      <c r="K210" s="37"/>
      <c r="L210" s="37"/>
      <c r="M210" s="39">
        <f t="shared" si="40"/>
        <v>20000</v>
      </c>
      <c r="N210" s="37"/>
      <c r="O210" s="37"/>
      <c r="P210" s="38">
        <f t="shared" si="38"/>
        <v>20000</v>
      </c>
      <c r="S210" s="38">
        <f t="shared" si="37"/>
        <v>20000</v>
      </c>
      <c r="T210" s="38">
        <f t="shared" si="37"/>
        <v>20000</v>
      </c>
      <c r="U210" s="40"/>
      <c r="X210" s="38">
        <f t="shared" si="32"/>
        <v>20000</v>
      </c>
      <c r="Z210" s="38">
        <f t="shared" si="27"/>
        <v>20000</v>
      </c>
      <c r="AC210" s="4">
        <v>20000</v>
      </c>
      <c r="AD210" s="41">
        <f t="shared" si="33"/>
        <v>0</v>
      </c>
      <c r="AG210" s="43">
        <f t="shared" si="36"/>
        <v>20000</v>
      </c>
      <c r="AI210" s="43">
        <f t="shared" si="29"/>
        <v>20000</v>
      </c>
      <c r="AL210" s="43">
        <f t="shared" si="35"/>
        <v>20000</v>
      </c>
    </row>
    <row r="211" ht="47.25">
      <c r="A211" s="49" t="s">
        <v>224</v>
      </c>
      <c r="B211" s="35" t="s">
        <v>38</v>
      </c>
      <c r="C211" s="48" t="s">
        <v>43</v>
      </c>
      <c r="D211" s="48" t="s">
        <v>223</v>
      </c>
      <c r="E211" s="48" t="s">
        <v>225</v>
      </c>
      <c r="F211" s="48"/>
      <c r="G211" s="36">
        <v>20000</v>
      </c>
      <c r="H211" s="37"/>
      <c r="I211" s="37"/>
      <c r="J211" s="38">
        <f t="shared" si="41"/>
        <v>20000</v>
      </c>
      <c r="K211" s="37"/>
      <c r="L211" s="37"/>
      <c r="M211" s="39">
        <f t="shared" si="40"/>
        <v>20000</v>
      </c>
      <c r="N211" s="37"/>
      <c r="O211" s="37"/>
      <c r="P211" s="38">
        <f t="shared" si="38"/>
        <v>20000</v>
      </c>
      <c r="S211" s="38">
        <f t="shared" si="37"/>
        <v>20000</v>
      </c>
      <c r="T211" s="38">
        <f t="shared" si="37"/>
        <v>20000</v>
      </c>
      <c r="U211" s="40"/>
      <c r="X211" s="38">
        <f t="shared" si="32"/>
        <v>20000</v>
      </c>
      <c r="Z211" s="38">
        <f t="shared" si="27"/>
        <v>20000</v>
      </c>
      <c r="AC211" s="4">
        <v>20000</v>
      </c>
      <c r="AD211" s="41">
        <f t="shared" si="33"/>
        <v>0</v>
      </c>
      <c r="AG211" s="43">
        <f t="shared" si="36"/>
        <v>20000</v>
      </c>
      <c r="AI211" s="43">
        <f t="shared" si="29"/>
        <v>20000</v>
      </c>
      <c r="AL211" s="43">
        <f t="shared" si="35"/>
        <v>20000</v>
      </c>
    </row>
    <row r="212" ht="47.25">
      <c r="A212" s="49" t="s">
        <v>41</v>
      </c>
      <c r="B212" s="35" t="s">
        <v>38</v>
      </c>
      <c r="C212" s="48" t="s">
        <v>43</v>
      </c>
      <c r="D212" s="48" t="s">
        <v>223</v>
      </c>
      <c r="E212" s="48" t="s">
        <v>225</v>
      </c>
      <c r="F212" s="48" t="s">
        <v>50</v>
      </c>
      <c r="G212" s="36">
        <v>20000</v>
      </c>
      <c r="H212" s="37"/>
      <c r="I212" s="37"/>
      <c r="J212" s="38">
        <f t="shared" si="41"/>
        <v>20000</v>
      </c>
      <c r="K212" s="37"/>
      <c r="L212" s="37"/>
      <c r="M212" s="39">
        <f t="shared" si="40"/>
        <v>20000</v>
      </c>
      <c r="N212" s="37"/>
      <c r="O212" s="37"/>
      <c r="P212" s="38">
        <f t="shared" si="38"/>
        <v>20000</v>
      </c>
      <c r="S212" s="38">
        <f t="shared" si="37"/>
        <v>20000</v>
      </c>
      <c r="T212" s="38">
        <f t="shared" si="37"/>
        <v>20000</v>
      </c>
      <c r="U212" s="40"/>
      <c r="X212" s="38">
        <f t="shared" si="32"/>
        <v>20000</v>
      </c>
      <c r="Z212" s="38">
        <f t="shared" si="27"/>
        <v>20000</v>
      </c>
      <c r="AC212" s="4">
        <v>20000</v>
      </c>
      <c r="AD212" s="41">
        <f t="shared" si="33"/>
        <v>0</v>
      </c>
      <c r="AG212" s="43">
        <f t="shared" si="36"/>
        <v>20000</v>
      </c>
      <c r="AI212" s="43">
        <f t="shared" si="29"/>
        <v>20000</v>
      </c>
      <c r="AL212" s="43">
        <f t="shared" si="35"/>
        <v>20000</v>
      </c>
    </row>
    <row r="213">
      <c r="A213" s="49" t="s">
        <v>226</v>
      </c>
      <c r="B213" s="35">
        <v>902</v>
      </c>
      <c r="C213" s="48" t="s">
        <v>43</v>
      </c>
      <c r="D213" s="48" t="s">
        <v>227</v>
      </c>
      <c r="E213" s="48"/>
      <c r="F213" s="48"/>
      <c r="G213" s="36">
        <v>42259</v>
      </c>
      <c r="H213" s="37">
        <v>7101.3000000000002</v>
      </c>
      <c r="I213" s="37"/>
      <c r="J213" s="38">
        <f t="shared" si="41"/>
        <v>49360.300000000003</v>
      </c>
      <c r="K213" s="37"/>
      <c r="L213" s="37"/>
      <c r="M213" s="39">
        <f t="shared" si="40"/>
        <v>49360.300000000003</v>
      </c>
      <c r="N213" s="37"/>
      <c r="O213" s="37"/>
      <c r="P213" s="38">
        <f t="shared" si="38"/>
        <v>49360.300000000003</v>
      </c>
      <c r="S213" s="38">
        <f t="shared" si="37"/>
        <v>49360.300000000003</v>
      </c>
      <c r="T213" s="38">
        <f t="shared" si="37"/>
        <v>49360.300000000003</v>
      </c>
      <c r="U213" s="40"/>
      <c r="X213" s="38">
        <f t="shared" si="32"/>
        <v>49360.300000000003</v>
      </c>
      <c r="Y213">
        <v>3017.5999999999999</v>
      </c>
      <c r="Z213" s="36">
        <f t="shared" si="27"/>
        <v>52377.900000000001</v>
      </c>
      <c r="AC213" s="4">
        <v>52377.900000000001</v>
      </c>
      <c r="AD213" s="41">
        <f t="shared" si="33"/>
        <v>0</v>
      </c>
      <c r="AG213" s="43">
        <f t="shared" si="36"/>
        <v>52377.900000000001</v>
      </c>
      <c r="AI213" s="43">
        <f t="shared" si="29"/>
        <v>52377.900000000001</v>
      </c>
      <c r="AK213">
        <v>1001.3</v>
      </c>
      <c r="AL213" s="43">
        <f t="shared" si="35"/>
        <v>53379.199999999997</v>
      </c>
    </row>
    <row r="214">
      <c r="A214" s="49" t="s">
        <v>228</v>
      </c>
      <c r="B214" s="35">
        <v>902</v>
      </c>
      <c r="C214" s="48" t="s">
        <v>43</v>
      </c>
      <c r="D214" s="48" t="s">
        <v>227</v>
      </c>
      <c r="E214" s="48" t="s">
        <v>229</v>
      </c>
      <c r="F214" s="48"/>
      <c r="G214" s="36">
        <v>42259</v>
      </c>
      <c r="H214" s="37">
        <v>7101.3000000000002</v>
      </c>
      <c r="I214" s="37"/>
      <c r="J214" s="38">
        <f t="shared" si="41"/>
        <v>49360.300000000003</v>
      </c>
      <c r="K214" s="37"/>
      <c r="L214" s="37"/>
      <c r="M214" s="39">
        <f t="shared" si="40"/>
        <v>49360.300000000003</v>
      </c>
      <c r="N214" s="37"/>
      <c r="O214" s="37"/>
      <c r="P214" s="38">
        <f t="shared" si="38"/>
        <v>49360.300000000003</v>
      </c>
      <c r="S214" s="38">
        <f t="shared" si="37"/>
        <v>49360.300000000003</v>
      </c>
      <c r="T214" s="38">
        <f t="shared" si="37"/>
        <v>49360.300000000003</v>
      </c>
      <c r="U214" s="40"/>
      <c r="X214" s="38">
        <f t="shared" si="32"/>
        <v>49360.300000000003</v>
      </c>
      <c r="Y214">
        <v>3017.5999999999999</v>
      </c>
      <c r="Z214" s="38">
        <f t="shared" si="27"/>
        <v>52377.900000000001</v>
      </c>
      <c r="AC214" s="4">
        <v>52377.900000000001</v>
      </c>
      <c r="AD214" s="41">
        <f t="shared" si="33"/>
        <v>0</v>
      </c>
      <c r="AG214" s="43">
        <f t="shared" si="36"/>
        <v>52377.900000000001</v>
      </c>
      <c r="AI214" s="43">
        <f t="shared" si="29"/>
        <v>52377.900000000001</v>
      </c>
      <c r="AK214">
        <v>1001.3</v>
      </c>
      <c r="AL214" s="43">
        <f t="shared" si="35"/>
        <v>53379.199999999997</v>
      </c>
    </row>
    <row r="215" ht="47.25">
      <c r="A215" s="56" t="s">
        <v>230</v>
      </c>
      <c r="B215" s="35">
        <v>902</v>
      </c>
      <c r="C215" s="48" t="s">
        <v>43</v>
      </c>
      <c r="D215" s="48" t="s">
        <v>227</v>
      </c>
      <c r="E215" s="48" t="s">
        <v>231</v>
      </c>
      <c r="F215" s="48"/>
      <c r="G215" s="36">
        <v>42259</v>
      </c>
      <c r="H215" s="37">
        <v>7101.3000000000002</v>
      </c>
      <c r="I215" s="37"/>
      <c r="J215" s="38">
        <f t="shared" si="41"/>
        <v>49360.300000000003</v>
      </c>
      <c r="K215" s="37"/>
      <c r="L215" s="37"/>
      <c r="M215" s="39">
        <f t="shared" si="40"/>
        <v>49360.300000000003</v>
      </c>
      <c r="N215" s="37"/>
      <c r="O215" s="37"/>
      <c r="P215" s="38">
        <f t="shared" si="38"/>
        <v>49360.300000000003</v>
      </c>
      <c r="S215" s="38">
        <f t="shared" si="37"/>
        <v>49360.300000000003</v>
      </c>
      <c r="T215" s="38">
        <f t="shared" si="37"/>
        <v>49360.300000000003</v>
      </c>
      <c r="U215" s="40"/>
      <c r="X215" s="38">
        <f t="shared" si="32"/>
        <v>49360.300000000003</v>
      </c>
      <c r="Y215">
        <v>3017.5999999999999</v>
      </c>
      <c r="Z215" s="38">
        <f t="shared" si="27"/>
        <v>52377.900000000001</v>
      </c>
      <c r="AC215" s="4">
        <v>52377.900000000001</v>
      </c>
      <c r="AD215" s="41">
        <f t="shared" si="33"/>
        <v>0</v>
      </c>
      <c r="AG215" s="43">
        <f t="shared" si="36"/>
        <v>52377.900000000001</v>
      </c>
      <c r="AI215" s="43">
        <f t="shared" si="29"/>
        <v>52377.900000000001</v>
      </c>
      <c r="AK215">
        <v>1001.3</v>
      </c>
      <c r="AL215" s="43">
        <f t="shared" si="35"/>
        <v>53379.199999999997</v>
      </c>
    </row>
    <row r="216" ht="47.25">
      <c r="A216" s="49" t="s">
        <v>41</v>
      </c>
      <c r="B216" s="35">
        <v>902</v>
      </c>
      <c r="C216" s="48" t="s">
        <v>43</v>
      </c>
      <c r="D216" s="48" t="s">
        <v>227</v>
      </c>
      <c r="E216" s="48" t="s">
        <v>231</v>
      </c>
      <c r="F216" s="48">
        <v>200</v>
      </c>
      <c r="G216" s="36">
        <v>42259</v>
      </c>
      <c r="H216" s="37">
        <v>7101.3000000000002</v>
      </c>
      <c r="I216" s="37"/>
      <c r="J216" s="38">
        <f t="shared" si="41"/>
        <v>49360.300000000003</v>
      </c>
      <c r="K216" s="37"/>
      <c r="L216" s="37"/>
      <c r="M216" s="39">
        <f t="shared" si="40"/>
        <v>49360.300000000003</v>
      </c>
      <c r="N216" s="37"/>
      <c r="O216" s="37"/>
      <c r="P216" s="38">
        <f t="shared" si="38"/>
        <v>49360.300000000003</v>
      </c>
      <c r="S216" s="38">
        <f t="shared" si="37"/>
        <v>49360.300000000003</v>
      </c>
      <c r="T216" s="38">
        <f t="shared" si="37"/>
        <v>49360.300000000003</v>
      </c>
      <c r="U216" s="40"/>
      <c r="X216" s="38">
        <f t="shared" si="32"/>
        <v>49360.300000000003</v>
      </c>
      <c r="Y216">
        <v>3017.5999999999999</v>
      </c>
      <c r="Z216" s="38">
        <f t="shared" ref="Z216:Z279" si="42">X216+Y216</f>
        <v>52377.900000000001</v>
      </c>
      <c r="AC216" s="4">
        <v>52377.900000000001</v>
      </c>
      <c r="AD216" s="41">
        <f t="shared" si="33"/>
        <v>0</v>
      </c>
      <c r="AG216" s="43">
        <f t="shared" si="36"/>
        <v>52377.900000000001</v>
      </c>
      <c r="AI216" s="43">
        <f t="shared" ref="AI216:AI279" si="43">AG216+AH216</f>
        <v>52377.900000000001</v>
      </c>
      <c r="AK216">
        <v>1001.3</v>
      </c>
      <c r="AL216" s="43">
        <f t="shared" si="35"/>
        <v>53379.199999999997</v>
      </c>
    </row>
    <row r="217" ht="29.25" customHeight="1">
      <c r="A217" s="57" t="s">
        <v>232</v>
      </c>
      <c r="B217" s="35" t="s">
        <v>38</v>
      </c>
      <c r="C217" s="48" t="s">
        <v>43</v>
      </c>
      <c r="D217" s="48" t="s">
        <v>233</v>
      </c>
      <c r="E217" s="48"/>
      <c r="F217" s="48"/>
      <c r="G217" s="36">
        <v>7948.3999999999996</v>
      </c>
      <c r="H217" s="37">
        <v>959</v>
      </c>
      <c r="I217" s="37">
        <v>22997.5</v>
      </c>
      <c r="J217" s="38">
        <f t="shared" si="41"/>
        <v>31904.900000000001</v>
      </c>
      <c r="K217" s="37"/>
      <c r="L217" s="37">
        <v>277.60000000000002</v>
      </c>
      <c r="M217" s="39">
        <f t="shared" si="40"/>
        <v>32182.5</v>
      </c>
      <c r="N217" s="37"/>
      <c r="O217" s="37"/>
      <c r="P217" s="38">
        <f t="shared" si="38"/>
        <v>32182.5</v>
      </c>
      <c r="S217" s="38">
        <f t="shared" si="37"/>
        <v>32182.5</v>
      </c>
      <c r="T217" s="38">
        <f t="shared" si="37"/>
        <v>32182.5</v>
      </c>
      <c r="U217" s="40">
        <v>240.19999999999999</v>
      </c>
      <c r="X217" s="38">
        <f t="shared" ref="X217:X280" si="44">T217+U217</f>
        <v>32422.700000000001</v>
      </c>
      <c r="Z217" s="36">
        <f t="shared" si="42"/>
        <v>32422.700000000001</v>
      </c>
      <c r="AC217" s="4">
        <v>31529.200000000001</v>
      </c>
      <c r="AD217" s="41">
        <f t="shared" ref="AD217:AD280" si="45">AC217-Z217</f>
        <v>-893.5</v>
      </c>
      <c r="AG217" s="43">
        <f t="shared" si="36"/>
        <v>31529.200000000001</v>
      </c>
      <c r="AI217" s="43">
        <f t="shared" si="43"/>
        <v>31529.200000000001</v>
      </c>
      <c r="AJ217">
        <v>-19985</v>
      </c>
      <c r="AL217" s="43">
        <f t="shared" ref="AL217:AL280" si="46">AI217+AJ217+AK217</f>
        <v>11544.200000000001</v>
      </c>
    </row>
    <row r="218" ht="78.75">
      <c r="A218" s="54" t="s">
        <v>234</v>
      </c>
      <c r="B218" s="35" t="s">
        <v>38</v>
      </c>
      <c r="C218" s="48" t="s">
        <v>43</v>
      </c>
      <c r="D218" s="48" t="s">
        <v>233</v>
      </c>
      <c r="E218" s="48" t="s">
        <v>235</v>
      </c>
      <c r="F218" s="48"/>
      <c r="G218" s="36">
        <v>400</v>
      </c>
      <c r="H218" s="37">
        <v>959</v>
      </c>
      <c r="I218" s="37">
        <v>22997.5</v>
      </c>
      <c r="J218" s="38">
        <f t="shared" si="41"/>
        <v>24356.5</v>
      </c>
      <c r="K218" s="37"/>
      <c r="L218" s="37"/>
      <c r="M218" s="39">
        <f t="shared" si="40"/>
        <v>24356.5</v>
      </c>
      <c r="N218" s="37"/>
      <c r="O218" s="37"/>
      <c r="P218" s="38">
        <f t="shared" si="38"/>
        <v>24356.5</v>
      </c>
      <c r="S218" s="38">
        <f t="shared" si="37"/>
        <v>24356.5</v>
      </c>
      <c r="T218" s="38">
        <f t="shared" si="37"/>
        <v>24356.5</v>
      </c>
      <c r="U218" s="40"/>
      <c r="X218" s="38">
        <f t="shared" si="44"/>
        <v>24356.5</v>
      </c>
      <c r="Z218" s="38">
        <f t="shared" si="42"/>
        <v>24356.5</v>
      </c>
      <c r="AC218" s="4">
        <v>23523</v>
      </c>
      <c r="AD218" s="41">
        <f t="shared" si="45"/>
        <v>-833.5</v>
      </c>
      <c r="AG218" s="43">
        <f t="shared" ref="AG218:AG281" si="47">AC218+AE218</f>
        <v>23523</v>
      </c>
      <c r="AI218" s="43">
        <f t="shared" si="43"/>
        <v>23523</v>
      </c>
      <c r="AJ218">
        <v>-19985</v>
      </c>
      <c r="AL218" s="43">
        <f t="shared" si="46"/>
        <v>3538</v>
      </c>
    </row>
    <row r="219" ht="74.25" customHeight="1">
      <c r="A219" s="54" t="s">
        <v>236</v>
      </c>
      <c r="B219" s="35" t="s">
        <v>38</v>
      </c>
      <c r="C219" s="48" t="s">
        <v>43</v>
      </c>
      <c r="D219" s="48" t="s">
        <v>233</v>
      </c>
      <c r="E219" s="48" t="s">
        <v>237</v>
      </c>
      <c r="F219" s="48"/>
      <c r="G219" s="36">
        <v>400</v>
      </c>
      <c r="H219" s="37"/>
      <c r="I219" s="37"/>
      <c r="J219" s="38">
        <f t="shared" si="41"/>
        <v>400</v>
      </c>
      <c r="K219" s="37"/>
      <c r="L219" s="37"/>
      <c r="M219" s="39">
        <f t="shared" si="40"/>
        <v>400</v>
      </c>
      <c r="N219" s="37"/>
      <c r="O219" s="37"/>
      <c r="P219" s="38">
        <f t="shared" si="38"/>
        <v>400</v>
      </c>
      <c r="S219" s="38">
        <f t="shared" si="37"/>
        <v>400</v>
      </c>
      <c r="T219" s="38">
        <f t="shared" si="37"/>
        <v>400</v>
      </c>
      <c r="U219" s="40"/>
      <c r="X219" s="38">
        <f t="shared" si="44"/>
        <v>400</v>
      </c>
      <c r="Z219" s="38">
        <f t="shared" si="42"/>
        <v>400</v>
      </c>
      <c r="AC219" s="4">
        <v>400</v>
      </c>
      <c r="AD219" s="41">
        <f t="shared" si="45"/>
        <v>0</v>
      </c>
      <c r="AG219" s="43">
        <f t="shared" si="47"/>
        <v>400</v>
      </c>
      <c r="AI219" s="43">
        <f t="shared" si="43"/>
        <v>400</v>
      </c>
      <c r="AL219" s="43">
        <f t="shared" si="46"/>
        <v>400</v>
      </c>
    </row>
    <row r="220" ht="47.25">
      <c r="A220" s="49" t="s">
        <v>41</v>
      </c>
      <c r="B220" s="35" t="s">
        <v>38</v>
      </c>
      <c r="C220" s="48" t="s">
        <v>43</v>
      </c>
      <c r="D220" s="48" t="s">
        <v>233</v>
      </c>
      <c r="E220" s="48" t="s">
        <v>237</v>
      </c>
      <c r="F220" s="48" t="s">
        <v>50</v>
      </c>
      <c r="G220" s="36">
        <v>400</v>
      </c>
      <c r="H220" s="37"/>
      <c r="I220" s="37"/>
      <c r="J220" s="38">
        <f t="shared" si="41"/>
        <v>400</v>
      </c>
      <c r="K220" s="37"/>
      <c r="L220" s="37"/>
      <c r="M220" s="39">
        <f t="shared" si="40"/>
        <v>400</v>
      </c>
      <c r="N220" s="37"/>
      <c r="O220" s="37"/>
      <c r="P220" s="38">
        <f t="shared" si="38"/>
        <v>400</v>
      </c>
      <c r="S220" s="38">
        <f t="shared" si="37"/>
        <v>400</v>
      </c>
      <c r="T220" s="38">
        <f t="shared" si="37"/>
        <v>400</v>
      </c>
      <c r="U220" s="40"/>
      <c r="X220" s="38">
        <f t="shared" si="44"/>
        <v>400</v>
      </c>
      <c r="Z220" s="38">
        <f t="shared" si="42"/>
        <v>400</v>
      </c>
      <c r="AC220" s="4">
        <v>400</v>
      </c>
      <c r="AD220" s="41">
        <f t="shared" si="45"/>
        <v>0</v>
      </c>
      <c r="AG220" s="43">
        <f t="shared" si="47"/>
        <v>400</v>
      </c>
      <c r="AI220" s="43">
        <f t="shared" si="43"/>
        <v>400</v>
      </c>
      <c r="AL220" s="43">
        <f t="shared" si="46"/>
        <v>400</v>
      </c>
    </row>
    <row r="221" ht="78.75">
      <c r="A221" s="49" t="s">
        <v>238</v>
      </c>
      <c r="B221" s="35" t="s">
        <v>38</v>
      </c>
      <c r="C221" s="48" t="s">
        <v>43</v>
      </c>
      <c r="D221" s="48" t="s">
        <v>233</v>
      </c>
      <c r="E221" s="48" t="s">
        <v>239</v>
      </c>
      <c r="F221" s="48"/>
      <c r="G221" s="36"/>
      <c r="H221" s="37">
        <v>959</v>
      </c>
      <c r="I221" s="37">
        <v>22997.5</v>
      </c>
      <c r="J221" s="38">
        <f t="shared" si="41"/>
        <v>23956.5</v>
      </c>
      <c r="K221" s="37"/>
      <c r="L221" s="37"/>
      <c r="M221" s="39">
        <f t="shared" si="40"/>
        <v>23956.5</v>
      </c>
      <c r="N221" s="37"/>
      <c r="O221" s="37"/>
      <c r="P221" s="38">
        <f t="shared" si="38"/>
        <v>23956.5</v>
      </c>
      <c r="S221" s="38">
        <f t="shared" si="37"/>
        <v>23956.5</v>
      </c>
      <c r="T221" s="38">
        <f t="shared" si="37"/>
        <v>23956.5</v>
      </c>
      <c r="U221" s="40"/>
      <c r="X221" s="38">
        <f t="shared" si="44"/>
        <v>23956.5</v>
      </c>
      <c r="Z221" s="38">
        <f t="shared" si="42"/>
        <v>23956.5</v>
      </c>
      <c r="AC221" s="4">
        <v>23123</v>
      </c>
      <c r="AD221" s="41">
        <f t="shared" si="45"/>
        <v>-833.5</v>
      </c>
      <c r="AG221" s="43">
        <f t="shared" si="47"/>
        <v>23123</v>
      </c>
      <c r="AI221" s="43">
        <f t="shared" si="43"/>
        <v>23123</v>
      </c>
      <c r="AJ221">
        <v>-19985</v>
      </c>
      <c r="AL221" s="43">
        <f t="shared" si="46"/>
        <v>3138</v>
      </c>
    </row>
    <row r="222" ht="47.25">
      <c r="A222" s="49" t="s">
        <v>41</v>
      </c>
      <c r="B222" s="35" t="s">
        <v>38</v>
      </c>
      <c r="C222" s="48" t="s">
        <v>43</v>
      </c>
      <c r="D222" s="48" t="s">
        <v>233</v>
      </c>
      <c r="E222" s="48" t="s">
        <v>239</v>
      </c>
      <c r="F222" s="48" t="s">
        <v>50</v>
      </c>
      <c r="G222" s="36"/>
      <c r="H222" s="37">
        <v>959</v>
      </c>
      <c r="I222" s="37">
        <v>22997.5</v>
      </c>
      <c r="J222" s="38">
        <f t="shared" si="41"/>
        <v>23956.5</v>
      </c>
      <c r="K222" s="37"/>
      <c r="L222" s="37"/>
      <c r="M222" s="39">
        <f t="shared" si="40"/>
        <v>23956.5</v>
      </c>
      <c r="N222" s="37"/>
      <c r="O222" s="37"/>
      <c r="P222" s="38">
        <f t="shared" si="38"/>
        <v>23956.5</v>
      </c>
      <c r="S222" s="38">
        <f t="shared" ref="S222:T285" si="48">P222+Q222+R222</f>
        <v>23956.5</v>
      </c>
      <c r="T222" s="38">
        <f t="shared" si="48"/>
        <v>23956.5</v>
      </c>
      <c r="U222" s="40"/>
      <c r="X222" s="38">
        <f t="shared" si="44"/>
        <v>23956.5</v>
      </c>
      <c r="Z222" s="38">
        <f t="shared" si="42"/>
        <v>23956.5</v>
      </c>
      <c r="AC222" s="4">
        <v>23123</v>
      </c>
      <c r="AD222" s="41">
        <f t="shared" si="45"/>
        <v>-833.5</v>
      </c>
      <c r="AG222" s="43">
        <f t="shared" si="47"/>
        <v>23123</v>
      </c>
      <c r="AI222" s="43">
        <f t="shared" si="43"/>
        <v>23123</v>
      </c>
      <c r="AJ222">
        <v>-19985</v>
      </c>
      <c r="AL222" s="43">
        <f t="shared" si="46"/>
        <v>3138</v>
      </c>
    </row>
    <row r="223" ht="47.25">
      <c r="A223" s="49" t="s">
        <v>44</v>
      </c>
      <c r="B223" s="35">
        <v>902</v>
      </c>
      <c r="C223" s="48" t="s">
        <v>43</v>
      </c>
      <c r="D223" s="48" t="s">
        <v>233</v>
      </c>
      <c r="E223" s="48" t="s">
        <v>45</v>
      </c>
      <c r="F223" s="48"/>
      <c r="G223" s="36">
        <v>7548.3999999999996</v>
      </c>
      <c r="H223" s="37"/>
      <c r="I223" s="37"/>
      <c r="J223" s="38">
        <f t="shared" si="41"/>
        <v>7548.3999999999996</v>
      </c>
      <c r="K223" s="37"/>
      <c r="L223" s="37">
        <v>277.60000000000002</v>
      </c>
      <c r="M223" s="39">
        <f t="shared" si="40"/>
        <v>7826</v>
      </c>
      <c r="N223" s="37"/>
      <c r="O223" s="37"/>
      <c r="P223" s="38">
        <f t="shared" ref="P223:P286" si="49">M223+O223</f>
        <v>7826</v>
      </c>
      <c r="S223" s="38">
        <f t="shared" si="48"/>
        <v>7826</v>
      </c>
      <c r="T223" s="40">
        <v>7826</v>
      </c>
      <c r="U223" s="40">
        <v>240.19999999999999</v>
      </c>
      <c r="X223" s="38">
        <f t="shared" si="44"/>
        <v>8066.1999999999998</v>
      </c>
      <c r="Z223" s="38">
        <f t="shared" si="42"/>
        <v>8066.1999999999998</v>
      </c>
      <c r="AC223" s="4">
        <v>8006.1999999999998</v>
      </c>
      <c r="AD223" s="41">
        <f t="shared" si="45"/>
        <v>-60</v>
      </c>
      <c r="AG223" s="43">
        <f t="shared" si="47"/>
        <v>8006.1999999999998</v>
      </c>
      <c r="AI223" s="43">
        <f t="shared" si="43"/>
        <v>8006.1999999999998</v>
      </c>
      <c r="AL223" s="43">
        <f t="shared" si="46"/>
        <v>8006.1999999999998</v>
      </c>
    </row>
    <row r="224" ht="31.5">
      <c r="A224" s="49" t="s">
        <v>119</v>
      </c>
      <c r="B224" s="35">
        <v>902</v>
      </c>
      <c r="C224" s="48" t="s">
        <v>43</v>
      </c>
      <c r="D224" s="48" t="s">
        <v>233</v>
      </c>
      <c r="E224" s="48" t="s">
        <v>120</v>
      </c>
      <c r="F224" s="48"/>
      <c r="G224" s="36">
        <v>7548.3999999999996</v>
      </c>
      <c r="H224" s="37"/>
      <c r="I224" s="37"/>
      <c r="J224" s="38">
        <f t="shared" si="41"/>
        <v>7548.3999999999996</v>
      </c>
      <c r="K224" s="37"/>
      <c r="L224" s="37">
        <v>277.60000000000002</v>
      </c>
      <c r="M224" s="39">
        <f t="shared" si="40"/>
        <v>7826</v>
      </c>
      <c r="N224" s="37"/>
      <c r="O224" s="37"/>
      <c r="P224" s="38">
        <f t="shared" si="49"/>
        <v>7826</v>
      </c>
      <c r="S224" s="38">
        <f t="shared" si="48"/>
        <v>7826</v>
      </c>
      <c r="T224" s="40">
        <v>7826</v>
      </c>
      <c r="U224" s="40">
        <v>240.19999999999999</v>
      </c>
      <c r="X224" s="38">
        <f t="shared" si="44"/>
        <v>8066.1999999999998</v>
      </c>
      <c r="Z224" s="38">
        <f t="shared" si="42"/>
        <v>8066.1999999999998</v>
      </c>
      <c r="AC224" s="4">
        <v>8006.1999999999998</v>
      </c>
      <c r="AD224" s="41">
        <f t="shared" si="45"/>
        <v>-60</v>
      </c>
      <c r="AG224" s="43">
        <f t="shared" si="47"/>
        <v>8006.1999999999998</v>
      </c>
      <c r="AI224" s="43">
        <f t="shared" si="43"/>
        <v>8006.1999999999998</v>
      </c>
      <c r="AL224" s="43">
        <f t="shared" si="46"/>
        <v>8006.1999999999998</v>
      </c>
    </row>
    <row r="225">
      <c r="A225" s="49" t="s">
        <v>240</v>
      </c>
      <c r="B225" s="35" t="s">
        <v>38</v>
      </c>
      <c r="C225" s="48" t="s">
        <v>43</v>
      </c>
      <c r="D225" s="48" t="s">
        <v>233</v>
      </c>
      <c r="E225" s="48" t="s">
        <v>241</v>
      </c>
      <c r="F225" s="48"/>
      <c r="G225" s="36">
        <v>7548.3999999999996</v>
      </c>
      <c r="H225" s="37"/>
      <c r="I225" s="37"/>
      <c r="J225" s="38">
        <f t="shared" si="41"/>
        <v>7548.3999999999996</v>
      </c>
      <c r="K225" s="37"/>
      <c r="L225" s="37">
        <v>277.60000000000002</v>
      </c>
      <c r="M225" s="39">
        <f t="shared" si="40"/>
        <v>7826</v>
      </c>
      <c r="N225" s="37"/>
      <c r="O225" s="37"/>
      <c r="P225" s="38">
        <f t="shared" si="49"/>
        <v>7826</v>
      </c>
      <c r="S225" s="38">
        <f t="shared" si="48"/>
        <v>7826</v>
      </c>
      <c r="T225" s="40">
        <v>7826</v>
      </c>
      <c r="U225" s="40">
        <v>240.19999999999999</v>
      </c>
      <c r="X225" s="38">
        <f t="shared" si="44"/>
        <v>8066.1999999999998</v>
      </c>
      <c r="Z225" s="38">
        <f t="shared" si="42"/>
        <v>8066.1999999999998</v>
      </c>
      <c r="AC225" s="4">
        <v>8006.1999999999998</v>
      </c>
      <c r="AD225" s="41">
        <f t="shared" si="45"/>
        <v>-60</v>
      </c>
      <c r="AG225" s="43">
        <f t="shared" si="47"/>
        <v>8006.1999999999998</v>
      </c>
      <c r="AI225" s="43">
        <f t="shared" si="43"/>
        <v>8006.1999999999998</v>
      </c>
      <c r="AL225" s="43">
        <f t="shared" si="46"/>
        <v>8006.1999999999998</v>
      </c>
    </row>
    <row r="226" ht="31.5">
      <c r="A226" s="49" t="s">
        <v>93</v>
      </c>
      <c r="B226" s="35">
        <v>902</v>
      </c>
      <c r="C226" s="48" t="s">
        <v>43</v>
      </c>
      <c r="D226" s="48" t="s">
        <v>233</v>
      </c>
      <c r="E226" s="48" t="s">
        <v>242</v>
      </c>
      <c r="F226" s="48"/>
      <c r="G226" s="36">
        <v>7548.3999999999996</v>
      </c>
      <c r="H226" s="37"/>
      <c r="I226" s="37"/>
      <c r="J226" s="38">
        <f t="shared" si="41"/>
        <v>7548.3999999999996</v>
      </c>
      <c r="K226" s="37"/>
      <c r="L226" s="37">
        <v>277.60000000000002</v>
      </c>
      <c r="M226" s="39">
        <f t="shared" si="40"/>
        <v>7826</v>
      </c>
      <c r="N226" s="37"/>
      <c r="O226" s="37"/>
      <c r="P226" s="38">
        <f t="shared" si="49"/>
        <v>7826</v>
      </c>
      <c r="S226" s="38">
        <f t="shared" si="48"/>
        <v>7826</v>
      </c>
      <c r="T226" s="40">
        <v>7826</v>
      </c>
      <c r="U226" s="40">
        <v>240.19999999999999</v>
      </c>
      <c r="V226">
        <v>1200</v>
      </c>
      <c r="X226" s="38">
        <f t="shared" si="44"/>
        <v>8066.1999999999998</v>
      </c>
      <c r="Z226" s="38">
        <f t="shared" si="42"/>
        <v>8066.1999999999998</v>
      </c>
      <c r="AC226" s="4">
        <v>8006.1999999999998</v>
      </c>
      <c r="AD226" s="41">
        <f t="shared" si="45"/>
        <v>-60</v>
      </c>
      <c r="AG226" s="43">
        <f t="shared" si="47"/>
        <v>8006.1999999999998</v>
      </c>
      <c r="AI226" s="43">
        <f t="shared" si="43"/>
        <v>8006.1999999999998</v>
      </c>
      <c r="AL226" s="43">
        <f t="shared" si="46"/>
        <v>8006.1999999999998</v>
      </c>
    </row>
    <row r="227" ht="94.5">
      <c r="A227" s="49" t="s">
        <v>32</v>
      </c>
      <c r="B227" s="35">
        <v>902</v>
      </c>
      <c r="C227" s="48" t="s">
        <v>43</v>
      </c>
      <c r="D227" s="48" t="s">
        <v>233</v>
      </c>
      <c r="E227" s="48" t="s">
        <v>242</v>
      </c>
      <c r="F227" s="48" t="s">
        <v>57</v>
      </c>
      <c r="G227" s="36">
        <v>6640.6999999999998</v>
      </c>
      <c r="H227" s="37"/>
      <c r="I227" s="37"/>
      <c r="J227" s="38">
        <f t="shared" si="41"/>
        <v>6640.6999999999998</v>
      </c>
      <c r="K227" s="37"/>
      <c r="L227" s="37"/>
      <c r="M227" s="39">
        <f t="shared" si="40"/>
        <v>6640.6999999999998</v>
      </c>
      <c r="N227" s="37"/>
      <c r="O227" s="39"/>
      <c r="P227" s="38">
        <f t="shared" si="49"/>
        <v>6640.6999999999998</v>
      </c>
      <c r="S227" s="38">
        <f t="shared" si="48"/>
        <v>6640.6999999999998</v>
      </c>
      <c r="T227" s="40">
        <v>6550.6000000000004</v>
      </c>
      <c r="U227" s="40"/>
      <c r="X227" s="38">
        <f t="shared" si="44"/>
        <v>6550.6000000000004</v>
      </c>
      <c r="Z227" s="38">
        <f t="shared" si="42"/>
        <v>6550.6000000000004</v>
      </c>
      <c r="AC227" s="4">
        <v>6550.6000000000004</v>
      </c>
      <c r="AD227" s="41">
        <f t="shared" si="45"/>
        <v>0</v>
      </c>
      <c r="AG227" s="43">
        <f t="shared" si="47"/>
        <v>6550.6000000000004</v>
      </c>
      <c r="AI227" s="43">
        <f t="shared" si="43"/>
        <v>6550.6000000000004</v>
      </c>
      <c r="AL227" s="43">
        <f t="shared" si="46"/>
        <v>6550.6000000000004</v>
      </c>
    </row>
    <row r="228" ht="47.25">
      <c r="A228" s="49" t="s">
        <v>41</v>
      </c>
      <c r="B228" s="35">
        <v>902</v>
      </c>
      <c r="C228" s="48" t="s">
        <v>43</v>
      </c>
      <c r="D228" s="48" t="s">
        <v>233</v>
      </c>
      <c r="E228" s="48" t="s">
        <v>242</v>
      </c>
      <c r="F228" s="48" t="s">
        <v>50</v>
      </c>
      <c r="G228" s="36">
        <v>902.70000000000005</v>
      </c>
      <c r="H228" s="37"/>
      <c r="I228" s="37"/>
      <c r="J228" s="38">
        <f t="shared" si="41"/>
        <v>902.70000000000005</v>
      </c>
      <c r="K228" s="37"/>
      <c r="L228" s="37"/>
      <c r="M228" s="39">
        <f t="shared" si="40"/>
        <v>902.70000000000005</v>
      </c>
      <c r="N228" s="37"/>
      <c r="O228" s="37"/>
      <c r="P228" s="38">
        <f t="shared" si="49"/>
        <v>902.70000000000005</v>
      </c>
      <c r="S228" s="38">
        <f t="shared" si="48"/>
        <v>902.70000000000005</v>
      </c>
      <c r="T228" s="40">
        <v>902.70000000000005</v>
      </c>
      <c r="U228" s="40">
        <v>150</v>
      </c>
      <c r="V228">
        <v>240.19999999999999</v>
      </c>
      <c r="X228" s="38">
        <f t="shared" si="44"/>
        <v>1052.7</v>
      </c>
      <c r="Z228" s="38">
        <f t="shared" si="42"/>
        <v>1052.7</v>
      </c>
      <c r="AC228" s="4">
        <v>992.70000000000005</v>
      </c>
      <c r="AD228" s="41">
        <f t="shared" si="45"/>
        <v>-60</v>
      </c>
      <c r="AG228" s="43">
        <f t="shared" si="47"/>
        <v>992.70000000000005</v>
      </c>
      <c r="AI228" s="43">
        <f t="shared" si="43"/>
        <v>992.70000000000005</v>
      </c>
      <c r="AL228" s="43">
        <f t="shared" si="46"/>
        <v>992.70000000000005</v>
      </c>
    </row>
    <row r="229">
      <c r="A229" s="51" t="s">
        <v>51</v>
      </c>
      <c r="B229" s="35">
        <v>902</v>
      </c>
      <c r="C229" s="48" t="s">
        <v>43</v>
      </c>
      <c r="D229" s="48" t="s">
        <v>233</v>
      </c>
      <c r="E229" s="48" t="s">
        <v>242</v>
      </c>
      <c r="F229" s="48" t="s">
        <v>52</v>
      </c>
      <c r="G229" s="36">
        <v>5</v>
      </c>
      <c r="H229" s="37"/>
      <c r="I229" s="37"/>
      <c r="J229" s="38">
        <f t="shared" si="41"/>
        <v>5</v>
      </c>
      <c r="K229" s="37"/>
      <c r="L229" s="37">
        <v>277.60000000000002</v>
      </c>
      <c r="M229" s="39">
        <f t="shared" si="40"/>
        <v>282.60000000000002</v>
      </c>
      <c r="N229" s="37"/>
      <c r="O229" s="37"/>
      <c r="P229" s="38">
        <f t="shared" si="49"/>
        <v>282.60000000000002</v>
      </c>
      <c r="S229" s="38">
        <f t="shared" si="48"/>
        <v>282.60000000000002</v>
      </c>
      <c r="T229" s="40">
        <v>372.69999999999999</v>
      </c>
      <c r="U229" s="40">
        <v>90.200000000000003</v>
      </c>
      <c r="X229" s="38">
        <f t="shared" si="44"/>
        <v>462.89999999999998</v>
      </c>
      <c r="Z229" s="38">
        <f t="shared" si="42"/>
        <v>462.89999999999998</v>
      </c>
      <c r="AC229" s="4">
        <v>462.89999999999998</v>
      </c>
      <c r="AD229" s="41">
        <f t="shared" si="45"/>
        <v>0</v>
      </c>
      <c r="AG229" s="43">
        <f t="shared" si="47"/>
        <v>462.89999999999998</v>
      </c>
      <c r="AI229" s="43">
        <f t="shared" si="43"/>
        <v>462.89999999999998</v>
      </c>
      <c r="AL229" s="43">
        <f t="shared" si="46"/>
        <v>462.89999999999998</v>
      </c>
    </row>
    <row r="230">
      <c r="A230" s="49" t="s">
        <v>243</v>
      </c>
      <c r="B230" s="35" t="s">
        <v>38</v>
      </c>
      <c r="C230" s="48" t="s">
        <v>59</v>
      </c>
      <c r="D230" s="48"/>
      <c r="E230" s="48"/>
      <c r="F230" s="48"/>
      <c r="G230" s="36">
        <v>236798.70000000001</v>
      </c>
      <c r="H230" s="37">
        <v>13278.700000000001</v>
      </c>
      <c r="I230" s="37">
        <v>-10506.4</v>
      </c>
      <c r="J230" s="38">
        <f t="shared" si="41"/>
        <v>239571</v>
      </c>
      <c r="K230" s="37">
        <v>-4702.3999999999996</v>
      </c>
      <c r="L230" s="37">
        <v>-1234.5999999999999</v>
      </c>
      <c r="M230" s="39">
        <f t="shared" si="40"/>
        <v>233634</v>
      </c>
      <c r="N230" s="37"/>
      <c r="O230" s="37">
        <v>210</v>
      </c>
      <c r="P230" s="38">
        <f t="shared" si="49"/>
        <v>233844</v>
      </c>
      <c r="R230">
        <v>35407.699999999997</v>
      </c>
      <c r="S230" s="38">
        <f t="shared" si="48"/>
        <v>269251.70000000001</v>
      </c>
      <c r="T230" s="40">
        <v>283014.40000000002</v>
      </c>
      <c r="U230" s="40">
        <v>36793.199999999997</v>
      </c>
      <c r="X230" s="38">
        <f t="shared" si="44"/>
        <v>319807.59999999998</v>
      </c>
      <c r="Z230" s="38">
        <f t="shared" si="42"/>
        <v>319807.59999999998</v>
      </c>
      <c r="AC230" s="4">
        <v>320300.09999999998</v>
      </c>
      <c r="AD230" s="41">
        <f t="shared" si="45"/>
        <v>492.49999999994202</v>
      </c>
      <c r="AE230">
        <v>-11772.1</v>
      </c>
      <c r="AG230" s="43">
        <f t="shared" si="47"/>
        <v>308528</v>
      </c>
      <c r="AH230">
        <v>700</v>
      </c>
      <c r="AI230" s="43">
        <f t="shared" si="43"/>
        <v>309228</v>
      </c>
      <c r="AJ230">
        <v>9385.5</v>
      </c>
      <c r="AK230">
        <v>23568.299999999999</v>
      </c>
      <c r="AL230" s="43">
        <f t="shared" si="46"/>
        <v>342181.79999999999</v>
      </c>
    </row>
    <row r="231">
      <c r="A231" s="49" t="s">
        <v>244</v>
      </c>
      <c r="B231" s="35" t="s">
        <v>38</v>
      </c>
      <c r="C231" s="48" t="s">
        <v>59</v>
      </c>
      <c r="D231" s="48" t="s">
        <v>25</v>
      </c>
      <c r="E231" s="48"/>
      <c r="F231" s="48"/>
      <c r="G231" s="36">
        <v>490</v>
      </c>
      <c r="H231" s="37"/>
      <c r="I231" s="37"/>
      <c r="J231" s="38">
        <f t="shared" si="41"/>
        <v>490</v>
      </c>
      <c r="K231" s="37"/>
      <c r="L231" s="37"/>
      <c r="M231" s="39">
        <f t="shared" si="40"/>
        <v>490</v>
      </c>
      <c r="N231" s="37"/>
      <c r="O231" s="37"/>
      <c r="P231" s="38">
        <f t="shared" si="49"/>
        <v>490</v>
      </c>
      <c r="S231" s="38">
        <f t="shared" si="48"/>
        <v>490</v>
      </c>
      <c r="T231" s="40">
        <v>1550</v>
      </c>
      <c r="U231" s="40"/>
      <c r="X231" s="38">
        <f t="shared" si="44"/>
        <v>1550</v>
      </c>
      <c r="Z231" s="38">
        <f t="shared" si="42"/>
        <v>1550</v>
      </c>
      <c r="AC231" s="4">
        <v>1810</v>
      </c>
      <c r="AD231" s="41">
        <f t="shared" si="45"/>
        <v>260</v>
      </c>
      <c r="AG231" s="43">
        <f t="shared" si="47"/>
        <v>1810</v>
      </c>
      <c r="AI231" s="43">
        <f t="shared" si="43"/>
        <v>1810</v>
      </c>
      <c r="AL231" s="43">
        <f t="shared" si="46"/>
        <v>1810</v>
      </c>
    </row>
    <row r="232" ht="78.75">
      <c r="A232" s="58" t="s">
        <v>245</v>
      </c>
      <c r="B232" s="35" t="s">
        <v>38</v>
      </c>
      <c r="C232" s="48" t="s">
        <v>59</v>
      </c>
      <c r="D232" s="48" t="s">
        <v>25</v>
      </c>
      <c r="E232" s="48" t="s">
        <v>246</v>
      </c>
      <c r="F232" s="48"/>
      <c r="G232" s="36"/>
      <c r="H232" s="37"/>
      <c r="I232" s="37"/>
      <c r="J232" s="38"/>
      <c r="K232" s="37"/>
      <c r="L232" s="37"/>
      <c r="M232" s="39"/>
      <c r="N232" s="37"/>
      <c r="O232" s="37"/>
      <c r="P232" s="38"/>
      <c r="S232" s="38"/>
      <c r="T232" s="40">
        <v>1060</v>
      </c>
      <c r="U232" s="40"/>
      <c r="X232" s="38">
        <f t="shared" si="44"/>
        <v>1060</v>
      </c>
      <c r="Z232" s="38">
        <f t="shared" si="42"/>
        <v>1060</v>
      </c>
      <c r="AC232" s="4">
        <v>1060</v>
      </c>
      <c r="AD232" s="41">
        <f t="shared" si="45"/>
        <v>0</v>
      </c>
      <c r="AG232" s="43">
        <f t="shared" si="47"/>
        <v>1060</v>
      </c>
      <c r="AI232" s="43">
        <f t="shared" si="43"/>
        <v>1060</v>
      </c>
      <c r="AL232" s="43">
        <f t="shared" si="46"/>
        <v>1060</v>
      </c>
    </row>
    <row r="233" ht="78.75">
      <c r="A233" s="59" t="s">
        <v>247</v>
      </c>
      <c r="B233" s="35" t="s">
        <v>38</v>
      </c>
      <c r="C233" s="48" t="s">
        <v>59</v>
      </c>
      <c r="D233" s="48" t="s">
        <v>25</v>
      </c>
      <c r="E233" s="48" t="s">
        <v>248</v>
      </c>
      <c r="F233" s="48"/>
      <c r="G233" s="36"/>
      <c r="H233" s="37"/>
      <c r="I233" s="37"/>
      <c r="J233" s="38"/>
      <c r="K233" s="37"/>
      <c r="L233" s="37"/>
      <c r="M233" s="39"/>
      <c r="N233" s="37"/>
      <c r="O233" s="37"/>
      <c r="P233" s="38"/>
      <c r="S233" s="38"/>
      <c r="T233" s="40">
        <v>1060</v>
      </c>
      <c r="U233" s="40"/>
      <c r="X233" s="38">
        <f t="shared" si="44"/>
        <v>1060</v>
      </c>
      <c r="Z233" s="38">
        <f t="shared" si="42"/>
        <v>1060</v>
      </c>
      <c r="AC233" s="4">
        <v>1060</v>
      </c>
      <c r="AD233" s="41">
        <f t="shared" si="45"/>
        <v>0</v>
      </c>
      <c r="AG233" s="43">
        <f t="shared" si="47"/>
        <v>1060</v>
      </c>
      <c r="AI233" s="43">
        <f t="shared" si="43"/>
        <v>1060</v>
      </c>
      <c r="AL233" s="43">
        <f t="shared" si="46"/>
        <v>1060</v>
      </c>
    </row>
    <row r="234" ht="47.25">
      <c r="A234" s="49" t="s">
        <v>41</v>
      </c>
      <c r="B234" s="35" t="s">
        <v>38</v>
      </c>
      <c r="C234" s="48" t="s">
        <v>59</v>
      </c>
      <c r="D234" s="48" t="s">
        <v>25</v>
      </c>
      <c r="E234" s="48" t="s">
        <v>248</v>
      </c>
      <c r="F234" s="48" t="s">
        <v>50</v>
      </c>
      <c r="G234" s="36"/>
      <c r="H234" s="37"/>
      <c r="I234" s="37"/>
      <c r="J234" s="38"/>
      <c r="K234" s="37"/>
      <c r="L234" s="37"/>
      <c r="M234" s="39"/>
      <c r="N234" s="37"/>
      <c r="O234" s="37"/>
      <c r="P234" s="38"/>
      <c r="S234" s="38"/>
      <c r="T234" s="40">
        <v>1060</v>
      </c>
      <c r="U234" s="40"/>
      <c r="X234" s="38">
        <f t="shared" si="44"/>
        <v>1060</v>
      </c>
      <c r="Z234" s="38">
        <f t="shared" si="42"/>
        <v>1060</v>
      </c>
      <c r="AC234" s="4">
        <v>1060</v>
      </c>
      <c r="AD234" s="41">
        <f t="shared" si="45"/>
        <v>0</v>
      </c>
      <c r="AG234" s="43">
        <f t="shared" si="47"/>
        <v>1060</v>
      </c>
      <c r="AI234" s="43">
        <f t="shared" si="43"/>
        <v>1060</v>
      </c>
      <c r="AL234" s="43">
        <f t="shared" si="46"/>
        <v>1060</v>
      </c>
    </row>
    <row r="235" ht="29.25" customHeight="1">
      <c r="A235" s="49" t="s">
        <v>140</v>
      </c>
      <c r="B235" s="35" t="s">
        <v>38</v>
      </c>
      <c r="C235" s="48" t="s">
        <v>59</v>
      </c>
      <c r="D235" s="48" t="s">
        <v>25</v>
      </c>
      <c r="E235" s="48" t="s">
        <v>141</v>
      </c>
      <c r="F235" s="48"/>
      <c r="G235" s="36">
        <v>490</v>
      </c>
      <c r="H235" s="37"/>
      <c r="I235" s="37"/>
      <c r="J235" s="38">
        <f t="shared" si="41"/>
        <v>490</v>
      </c>
      <c r="K235" s="37"/>
      <c r="L235" s="37"/>
      <c r="M235" s="39">
        <f t="shared" si="40"/>
        <v>490</v>
      </c>
      <c r="N235" s="37"/>
      <c r="O235" s="37"/>
      <c r="P235" s="38">
        <f t="shared" si="49"/>
        <v>490</v>
      </c>
      <c r="S235" s="38">
        <f t="shared" si="48"/>
        <v>490</v>
      </c>
      <c r="T235" s="38">
        <f t="shared" si="48"/>
        <v>490</v>
      </c>
      <c r="U235" s="40"/>
      <c r="X235" s="38">
        <f t="shared" si="44"/>
        <v>490</v>
      </c>
      <c r="Z235" s="38">
        <f t="shared" si="42"/>
        <v>490</v>
      </c>
      <c r="AC235" s="4">
        <v>750</v>
      </c>
      <c r="AD235" s="41">
        <f t="shared" si="45"/>
        <v>260</v>
      </c>
      <c r="AG235" s="43">
        <f t="shared" si="47"/>
        <v>750</v>
      </c>
      <c r="AI235" s="43">
        <f t="shared" si="43"/>
        <v>750</v>
      </c>
      <c r="AL235" s="43">
        <f t="shared" si="46"/>
        <v>750</v>
      </c>
    </row>
    <row r="236">
      <c r="A236" s="49" t="s">
        <v>142</v>
      </c>
      <c r="B236" s="35" t="s">
        <v>38</v>
      </c>
      <c r="C236" s="48" t="s">
        <v>59</v>
      </c>
      <c r="D236" s="48" t="s">
        <v>25</v>
      </c>
      <c r="E236" s="48" t="s">
        <v>143</v>
      </c>
      <c r="F236" s="48"/>
      <c r="G236" s="36">
        <v>490</v>
      </c>
      <c r="H236" s="37"/>
      <c r="I236" s="37"/>
      <c r="J236" s="38">
        <f t="shared" si="41"/>
        <v>490</v>
      </c>
      <c r="K236" s="37"/>
      <c r="L236" s="37"/>
      <c r="M236" s="39">
        <f t="shared" ref="M236:M299" si="50">J236+K236+L236</f>
        <v>490</v>
      </c>
      <c r="N236" s="37"/>
      <c r="O236" s="37"/>
      <c r="P236" s="38">
        <f t="shared" si="49"/>
        <v>490</v>
      </c>
      <c r="S236" s="38">
        <f t="shared" si="48"/>
        <v>490</v>
      </c>
      <c r="T236" s="38">
        <f t="shared" si="48"/>
        <v>490</v>
      </c>
      <c r="U236" s="40"/>
      <c r="X236" s="38">
        <f t="shared" si="44"/>
        <v>490</v>
      </c>
      <c r="Z236" s="38">
        <f t="shared" si="42"/>
        <v>490</v>
      </c>
      <c r="AC236" s="4">
        <v>750</v>
      </c>
      <c r="AD236" s="41">
        <f t="shared" si="45"/>
        <v>260</v>
      </c>
      <c r="AG236" s="43">
        <f t="shared" si="47"/>
        <v>750</v>
      </c>
      <c r="AI236" s="43">
        <f t="shared" si="43"/>
        <v>750</v>
      </c>
      <c r="AL236" s="43">
        <f t="shared" si="46"/>
        <v>750</v>
      </c>
    </row>
    <row r="237" ht="16.5" customHeight="1">
      <c r="A237" s="49" t="s">
        <v>249</v>
      </c>
      <c r="B237" s="35" t="s">
        <v>38</v>
      </c>
      <c r="C237" s="48" t="s">
        <v>59</v>
      </c>
      <c r="D237" s="48" t="s">
        <v>25</v>
      </c>
      <c r="E237" s="48" t="s">
        <v>250</v>
      </c>
      <c r="F237" s="48"/>
      <c r="G237" s="36">
        <v>490</v>
      </c>
      <c r="H237" s="37"/>
      <c r="I237" s="37"/>
      <c r="J237" s="38">
        <f t="shared" si="41"/>
        <v>490</v>
      </c>
      <c r="K237" s="37"/>
      <c r="L237" s="37"/>
      <c r="M237" s="39">
        <f t="shared" si="50"/>
        <v>490</v>
      </c>
      <c r="N237" s="37"/>
      <c r="O237" s="37"/>
      <c r="P237" s="38">
        <f t="shared" si="49"/>
        <v>490</v>
      </c>
      <c r="S237" s="38">
        <f t="shared" si="48"/>
        <v>490</v>
      </c>
      <c r="T237" s="38">
        <f t="shared" si="48"/>
        <v>490</v>
      </c>
      <c r="U237" s="40"/>
      <c r="X237" s="38">
        <f t="shared" si="44"/>
        <v>490</v>
      </c>
      <c r="Z237" s="38">
        <f t="shared" si="42"/>
        <v>490</v>
      </c>
      <c r="AC237" s="4">
        <v>750</v>
      </c>
      <c r="AD237" s="41">
        <f t="shared" si="45"/>
        <v>260</v>
      </c>
      <c r="AG237" s="43">
        <f t="shared" si="47"/>
        <v>750</v>
      </c>
      <c r="AI237" s="43">
        <f t="shared" si="43"/>
        <v>750</v>
      </c>
      <c r="AL237" s="43">
        <f t="shared" si="46"/>
        <v>750</v>
      </c>
    </row>
    <row r="238" ht="52.5" customHeight="1">
      <c r="A238" s="49" t="s">
        <v>41</v>
      </c>
      <c r="B238" s="35" t="s">
        <v>38</v>
      </c>
      <c r="C238" s="48" t="s">
        <v>59</v>
      </c>
      <c r="D238" s="48" t="s">
        <v>25</v>
      </c>
      <c r="E238" s="48" t="s">
        <v>250</v>
      </c>
      <c r="F238" s="48" t="s">
        <v>50</v>
      </c>
      <c r="G238" s="36">
        <v>490</v>
      </c>
      <c r="H238" s="37"/>
      <c r="I238" s="37"/>
      <c r="J238" s="38">
        <f t="shared" si="41"/>
        <v>490</v>
      </c>
      <c r="K238" s="37"/>
      <c r="L238" s="37"/>
      <c r="M238" s="39">
        <f t="shared" si="50"/>
        <v>490</v>
      </c>
      <c r="N238" s="37"/>
      <c r="O238" s="37"/>
      <c r="P238" s="38">
        <f t="shared" si="49"/>
        <v>490</v>
      </c>
      <c r="S238" s="38">
        <f t="shared" si="48"/>
        <v>490</v>
      </c>
      <c r="T238" s="38">
        <f t="shared" si="48"/>
        <v>490</v>
      </c>
      <c r="U238" s="40"/>
      <c r="X238" s="38">
        <f t="shared" si="44"/>
        <v>490</v>
      </c>
      <c r="Z238" s="38">
        <f t="shared" si="42"/>
        <v>490</v>
      </c>
      <c r="AC238" s="4">
        <v>750</v>
      </c>
      <c r="AD238" s="41">
        <f t="shared" si="45"/>
        <v>260</v>
      </c>
      <c r="AG238" s="43">
        <f t="shared" si="47"/>
        <v>750</v>
      </c>
      <c r="AI238" s="43">
        <f t="shared" si="43"/>
        <v>750</v>
      </c>
      <c r="AL238" s="43">
        <f t="shared" si="46"/>
        <v>750</v>
      </c>
    </row>
    <row r="239">
      <c r="A239" s="49" t="s">
        <v>251</v>
      </c>
      <c r="B239" s="35" t="s">
        <v>38</v>
      </c>
      <c r="C239" s="48" t="s">
        <v>59</v>
      </c>
      <c r="D239" s="48" t="s">
        <v>27</v>
      </c>
      <c r="E239" s="48"/>
      <c r="F239" s="48"/>
      <c r="G239" s="36">
        <v>18368.200000000001</v>
      </c>
      <c r="H239" s="37">
        <v>3210</v>
      </c>
      <c r="I239" s="37"/>
      <c r="J239" s="38">
        <f t="shared" si="41"/>
        <v>21578.200000000001</v>
      </c>
      <c r="K239" s="37"/>
      <c r="L239" s="37">
        <v>720</v>
      </c>
      <c r="M239" s="39">
        <f t="shared" si="50"/>
        <v>22298.200000000001</v>
      </c>
      <c r="N239" s="37"/>
      <c r="O239" s="37">
        <v>68</v>
      </c>
      <c r="P239" s="38">
        <f t="shared" si="49"/>
        <v>22366.200000000001</v>
      </c>
      <c r="R239">
        <v>35320</v>
      </c>
      <c r="S239" s="38">
        <f t="shared" si="48"/>
        <v>57686.199999999997</v>
      </c>
      <c r="T239" s="40">
        <v>57574.800000000003</v>
      </c>
      <c r="U239" s="40">
        <v>3400</v>
      </c>
      <c r="X239" s="38">
        <f t="shared" si="44"/>
        <v>60974.800000000003</v>
      </c>
      <c r="Z239" s="38">
        <f t="shared" si="42"/>
        <v>60974.800000000003</v>
      </c>
      <c r="AC239" s="4">
        <v>62406.599999999999</v>
      </c>
      <c r="AD239" s="41">
        <f t="shared" si="45"/>
        <v>1431.8</v>
      </c>
      <c r="AE239">
        <v>-11500</v>
      </c>
      <c r="AG239" s="43">
        <f t="shared" si="47"/>
        <v>50906.599999999999</v>
      </c>
      <c r="AH239">
        <v>700</v>
      </c>
      <c r="AI239" s="43">
        <f t="shared" si="43"/>
        <v>51606.599999999999</v>
      </c>
      <c r="AK239">
        <v>462</v>
      </c>
      <c r="AL239" s="43">
        <f t="shared" si="46"/>
        <v>52068.599999999999</v>
      </c>
    </row>
    <row r="240" ht="78.75">
      <c r="A240" s="58" t="s">
        <v>245</v>
      </c>
      <c r="B240" s="35" t="s">
        <v>38</v>
      </c>
      <c r="C240" s="48" t="s">
        <v>59</v>
      </c>
      <c r="D240" s="48" t="s">
        <v>27</v>
      </c>
      <c r="E240" s="48" t="s">
        <v>246</v>
      </c>
      <c r="F240" s="48"/>
      <c r="G240" s="36">
        <v>13068.200000000001</v>
      </c>
      <c r="H240" s="37"/>
      <c r="I240" s="37"/>
      <c r="J240" s="38">
        <f t="shared" si="41"/>
        <v>13068.200000000001</v>
      </c>
      <c r="K240" s="37"/>
      <c r="L240" s="37">
        <v>720</v>
      </c>
      <c r="M240" s="39">
        <f t="shared" si="50"/>
        <v>13788.200000000001</v>
      </c>
      <c r="N240" s="37"/>
      <c r="O240" s="37"/>
      <c r="P240" s="38">
        <f t="shared" si="49"/>
        <v>13788.200000000001</v>
      </c>
      <c r="R240">
        <v>35320</v>
      </c>
      <c r="S240" s="38">
        <f t="shared" si="48"/>
        <v>49108.199999999997</v>
      </c>
      <c r="T240" s="40">
        <v>48291.800000000003</v>
      </c>
      <c r="U240" s="40">
        <v>3400</v>
      </c>
      <c r="X240" s="38">
        <f t="shared" si="44"/>
        <v>51691.800000000003</v>
      </c>
      <c r="Z240" s="38">
        <f t="shared" si="42"/>
        <v>51691.800000000003</v>
      </c>
      <c r="AC240" s="4">
        <v>53123.599999999999</v>
      </c>
      <c r="AD240" s="41">
        <f t="shared" si="45"/>
        <v>1431.8</v>
      </c>
      <c r="AE240">
        <v>-11500</v>
      </c>
      <c r="AG240" s="43">
        <f t="shared" si="47"/>
        <v>41623.599999999999</v>
      </c>
      <c r="AH240">
        <v>700</v>
      </c>
      <c r="AI240" s="43">
        <f t="shared" si="43"/>
        <v>42323.599999999999</v>
      </c>
      <c r="AK240">
        <v>462</v>
      </c>
      <c r="AL240" s="43">
        <f t="shared" si="46"/>
        <v>42785.599999999999</v>
      </c>
    </row>
    <row r="241" ht="78.75">
      <c r="A241" s="59" t="s">
        <v>247</v>
      </c>
      <c r="B241" s="35" t="s">
        <v>38</v>
      </c>
      <c r="C241" s="48" t="s">
        <v>59</v>
      </c>
      <c r="D241" s="48" t="s">
        <v>27</v>
      </c>
      <c r="E241" s="48" t="s">
        <v>248</v>
      </c>
      <c r="F241" s="48"/>
      <c r="G241" s="36"/>
      <c r="H241" s="37"/>
      <c r="I241" s="37"/>
      <c r="J241" s="38"/>
      <c r="K241" s="37"/>
      <c r="L241" s="37">
        <v>720</v>
      </c>
      <c r="M241" s="39">
        <f t="shared" si="50"/>
        <v>720</v>
      </c>
      <c r="N241" s="37"/>
      <c r="O241" s="39"/>
      <c r="P241" s="38">
        <f t="shared" si="49"/>
        <v>720</v>
      </c>
      <c r="R241">
        <v>320</v>
      </c>
      <c r="S241" s="38">
        <f t="shared" si="48"/>
        <v>1040</v>
      </c>
      <c r="T241" s="40">
        <v>2140</v>
      </c>
      <c r="U241" s="40">
        <v>3400</v>
      </c>
      <c r="X241" s="38">
        <f t="shared" si="44"/>
        <v>5540</v>
      </c>
      <c r="Z241" s="38">
        <f t="shared" si="42"/>
        <v>5540</v>
      </c>
      <c r="AC241" s="4">
        <v>8540</v>
      </c>
      <c r="AD241" s="41">
        <f t="shared" si="45"/>
        <v>3000</v>
      </c>
      <c r="AG241" s="43">
        <f t="shared" si="47"/>
        <v>8540</v>
      </c>
      <c r="AH241">
        <v>700</v>
      </c>
      <c r="AI241" s="43">
        <f t="shared" si="43"/>
        <v>9240</v>
      </c>
      <c r="AL241" s="43">
        <f t="shared" si="46"/>
        <v>9240</v>
      </c>
    </row>
    <row r="242" ht="47.25">
      <c r="A242" s="49" t="s">
        <v>41</v>
      </c>
      <c r="B242" s="35" t="s">
        <v>38</v>
      </c>
      <c r="C242" s="48" t="s">
        <v>59</v>
      </c>
      <c r="D242" s="48" t="s">
        <v>27</v>
      </c>
      <c r="E242" s="48" t="s">
        <v>248</v>
      </c>
      <c r="F242" s="48" t="s">
        <v>50</v>
      </c>
      <c r="G242" s="36"/>
      <c r="H242" s="37"/>
      <c r="I242" s="37"/>
      <c r="J242" s="38"/>
      <c r="K242" s="37"/>
      <c r="L242" s="37">
        <v>720</v>
      </c>
      <c r="M242" s="39">
        <f t="shared" si="50"/>
        <v>720</v>
      </c>
      <c r="N242" s="37"/>
      <c r="O242" s="39"/>
      <c r="P242" s="38">
        <f t="shared" si="49"/>
        <v>720</v>
      </c>
      <c r="R242">
        <v>320</v>
      </c>
      <c r="S242" s="38">
        <f t="shared" si="48"/>
        <v>1040</v>
      </c>
      <c r="T242" s="40">
        <v>2140</v>
      </c>
      <c r="U242" s="40">
        <v>3400</v>
      </c>
      <c r="X242" s="38">
        <f t="shared" si="44"/>
        <v>5540</v>
      </c>
      <c r="Z242" s="38">
        <f t="shared" si="42"/>
        <v>5540</v>
      </c>
      <c r="AC242" s="4">
        <v>8540</v>
      </c>
      <c r="AD242" s="41">
        <f t="shared" si="45"/>
        <v>3000</v>
      </c>
      <c r="AG242" s="43">
        <f t="shared" si="47"/>
        <v>8540</v>
      </c>
      <c r="AH242">
        <v>700</v>
      </c>
      <c r="AI242" s="43">
        <f t="shared" si="43"/>
        <v>9240</v>
      </c>
      <c r="AL242" s="43">
        <f t="shared" si="46"/>
        <v>9240</v>
      </c>
    </row>
    <row r="243" ht="78.75">
      <c r="A243" s="58" t="s">
        <v>252</v>
      </c>
      <c r="B243" s="35" t="s">
        <v>38</v>
      </c>
      <c r="C243" s="48" t="s">
        <v>59</v>
      </c>
      <c r="D243" s="48" t="s">
        <v>27</v>
      </c>
      <c r="E243" s="48" t="s">
        <v>253</v>
      </c>
      <c r="F243" s="48"/>
      <c r="G243" s="36"/>
      <c r="H243" s="37"/>
      <c r="I243" s="37"/>
      <c r="J243" s="38"/>
      <c r="K243" s="37"/>
      <c r="L243" s="37"/>
      <c r="M243" s="39"/>
      <c r="N243" s="37"/>
      <c r="O243" s="39"/>
      <c r="P243" s="38"/>
      <c r="R243">
        <v>35000</v>
      </c>
      <c r="S243" s="38">
        <f t="shared" si="48"/>
        <v>35000</v>
      </c>
      <c r="T243" s="40">
        <v>33083.599999999999</v>
      </c>
      <c r="U243" s="40"/>
      <c r="X243" s="38">
        <f t="shared" si="44"/>
        <v>33083.599999999999</v>
      </c>
      <c r="Z243" s="38">
        <v>44583.599999999999</v>
      </c>
      <c r="AC243" s="4">
        <v>44583.599999999999</v>
      </c>
      <c r="AD243" s="41">
        <f t="shared" si="45"/>
        <v>0</v>
      </c>
      <c r="AG243" s="43">
        <f t="shared" si="47"/>
        <v>44583.599999999999</v>
      </c>
      <c r="AI243" s="43">
        <f t="shared" si="43"/>
        <v>44583.599999999999</v>
      </c>
      <c r="AL243" s="43">
        <f t="shared" si="46"/>
        <v>44583.599999999999</v>
      </c>
    </row>
    <row r="244" ht="78.75">
      <c r="A244" s="60" t="s">
        <v>254</v>
      </c>
      <c r="B244" s="35" t="s">
        <v>38</v>
      </c>
      <c r="C244" s="48" t="s">
        <v>59</v>
      </c>
      <c r="D244" s="48" t="s">
        <v>27</v>
      </c>
      <c r="E244" s="48" t="s">
        <v>255</v>
      </c>
      <c r="F244" s="48"/>
      <c r="G244" s="36"/>
      <c r="H244" s="37"/>
      <c r="I244" s="37"/>
      <c r="J244" s="38"/>
      <c r="K244" s="37"/>
      <c r="L244" s="37"/>
      <c r="M244" s="39"/>
      <c r="N244" s="37"/>
      <c r="O244" s="39"/>
      <c r="P244" s="38"/>
      <c r="R244">
        <v>35000</v>
      </c>
      <c r="S244" s="38">
        <f t="shared" si="48"/>
        <v>35000</v>
      </c>
      <c r="T244" s="40">
        <v>33083.599999999999</v>
      </c>
      <c r="U244" s="40"/>
      <c r="X244" s="38">
        <f t="shared" si="44"/>
        <v>33083.599999999999</v>
      </c>
      <c r="Z244" s="38">
        <f t="shared" si="42"/>
        <v>33083.599999999999</v>
      </c>
      <c r="AC244" s="4">
        <v>33083.599999999999</v>
      </c>
      <c r="AD244" s="41">
        <f t="shared" si="45"/>
        <v>0</v>
      </c>
      <c r="AG244" s="43">
        <f t="shared" si="47"/>
        <v>33083.599999999999</v>
      </c>
      <c r="AI244" s="43">
        <f t="shared" si="43"/>
        <v>33083.599999999999</v>
      </c>
      <c r="AL244" s="43">
        <f t="shared" si="46"/>
        <v>33083.599999999999</v>
      </c>
    </row>
    <row r="245" ht="47.25">
      <c r="A245" s="49" t="s">
        <v>256</v>
      </c>
      <c r="B245" s="35" t="s">
        <v>38</v>
      </c>
      <c r="C245" s="48" t="s">
        <v>59</v>
      </c>
      <c r="D245" s="48" t="s">
        <v>27</v>
      </c>
      <c r="E245" s="48" t="s">
        <v>255</v>
      </c>
      <c r="F245" s="48" t="s">
        <v>257</v>
      </c>
      <c r="G245" s="36"/>
      <c r="H245" s="37"/>
      <c r="I245" s="37"/>
      <c r="J245" s="38"/>
      <c r="K245" s="37"/>
      <c r="L245" s="37"/>
      <c r="M245" s="39"/>
      <c r="N245" s="37"/>
      <c r="O245" s="39"/>
      <c r="P245" s="38"/>
      <c r="R245">
        <v>35000</v>
      </c>
      <c r="S245" s="38">
        <f t="shared" si="48"/>
        <v>35000</v>
      </c>
      <c r="T245" s="40">
        <v>33083.599999999999</v>
      </c>
      <c r="U245" s="40"/>
      <c r="X245" s="38">
        <f t="shared" si="44"/>
        <v>33083.599999999999</v>
      </c>
      <c r="Z245" s="38">
        <f t="shared" si="42"/>
        <v>33083.599999999999</v>
      </c>
      <c r="AC245" s="4">
        <v>33083.599999999999</v>
      </c>
      <c r="AD245" s="41">
        <f t="shared" si="45"/>
        <v>0</v>
      </c>
      <c r="AG245" s="43">
        <f t="shared" si="47"/>
        <v>33083.599999999999</v>
      </c>
      <c r="AI245" s="43">
        <f t="shared" si="43"/>
        <v>33083.599999999999</v>
      </c>
      <c r="AL245" s="43">
        <f t="shared" si="46"/>
        <v>33083.599999999999</v>
      </c>
    </row>
    <row r="246">
      <c r="A246" s="49" t="s">
        <v>258</v>
      </c>
      <c r="B246" s="35" t="s">
        <v>38</v>
      </c>
      <c r="C246" s="48" t="s">
        <v>59</v>
      </c>
      <c r="D246" s="48" t="s">
        <v>27</v>
      </c>
      <c r="E246" s="48" t="s">
        <v>259</v>
      </c>
      <c r="F246" s="48"/>
      <c r="G246" s="36"/>
      <c r="H246" s="37"/>
      <c r="I246" s="37"/>
      <c r="J246" s="38"/>
      <c r="K246" s="37"/>
      <c r="L246" s="37"/>
      <c r="M246" s="39"/>
      <c r="N246" s="37"/>
      <c r="O246" s="39"/>
      <c r="P246" s="38"/>
      <c r="S246" s="38"/>
      <c r="T246" s="40"/>
      <c r="U246" s="40"/>
      <c r="X246" s="38"/>
      <c r="Z246" s="38"/>
      <c r="AD246" s="41"/>
      <c r="AG246" s="43"/>
      <c r="AI246" s="43"/>
      <c r="AK246">
        <v>462</v>
      </c>
      <c r="AL246" s="43">
        <f t="shared" si="46"/>
        <v>462</v>
      </c>
    </row>
    <row r="247">
      <c r="A247" s="49" t="s">
        <v>258</v>
      </c>
      <c r="B247" s="35" t="s">
        <v>38</v>
      </c>
      <c r="C247" s="48" t="s">
        <v>59</v>
      </c>
      <c r="D247" s="48" t="s">
        <v>27</v>
      </c>
      <c r="E247" s="48" t="s">
        <v>260</v>
      </c>
      <c r="F247" s="48"/>
      <c r="G247" s="36">
        <v>13068.200000000001</v>
      </c>
      <c r="H247" s="37"/>
      <c r="I247" s="37"/>
      <c r="J247" s="38">
        <f t="shared" si="41"/>
        <v>13068.200000000001</v>
      </c>
      <c r="K247" s="37"/>
      <c r="L247" s="37"/>
      <c r="M247" s="39">
        <f t="shared" si="50"/>
        <v>13068.200000000001</v>
      </c>
      <c r="N247" s="37"/>
      <c r="O247" s="37"/>
      <c r="P247" s="38">
        <f t="shared" si="49"/>
        <v>13068.200000000001</v>
      </c>
      <c r="S247" s="38">
        <f t="shared" si="48"/>
        <v>13068.200000000001</v>
      </c>
      <c r="T247" s="40">
        <v>13068.200000000001</v>
      </c>
      <c r="U247" s="40"/>
      <c r="V247">
        <v>3400</v>
      </c>
      <c r="X247" s="38">
        <f t="shared" si="44"/>
        <v>13068.200000000001</v>
      </c>
      <c r="Z247" s="38">
        <f t="shared" si="42"/>
        <v>13068.200000000001</v>
      </c>
      <c r="AC247" s="4">
        <v>11500</v>
      </c>
      <c r="AD247" s="41">
        <f t="shared" si="45"/>
        <v>-1568.2</v>
      </c>
      <c r="AE247">
        <v>-11500</v>
      </c>
      <c r="AG247" s="43">
        <f t="shared" si="47"/>
        <v>0</v>
      </c>
      <c r="AI247" s="43">
        <f t="shared" si="43"/>
        <v>0</v>
      </c>
      <c r="AK247">
        <v>462</v>
      </c>
      <c r="AL247" s="43">
        <f t="shared" si="46"/>
        <v>462</v>
      </c>
    </row>
    <row r="248" ht="47.25">
      <c r="A248" s="49" t="s">
        <v>41</v>
      </c>
      <c r="B248" s="35" t="s">
        <v>38</v>
      </c>
      <c r="C248" s="48" t="s">
        <v>59</v>
      </c>
      <c r="D248" s="48" t="s">
        <v>27</v>
      </c>
      <c r="E248" s="48" t="s">
        <v>260</v>
      </c>
      <c r="F248" s="48" t="s">
        <v>50</v>
      </c>
      <c r="G248" s="36">
        <v>13068.200000000001</v>
      </c>
      <c r="H248" s="37"/>
      <c r="I248" s="37"/>
      <c r="J248" s="38">
        <f t="shared" si="41"/>
        <v>13068.200000000001</v>
      </c>
      <c r="K248" s="37"/>
      <c r="L248" s="37"/>
      <c r="M248" s="39">
        <f t="shared" si="50"/>
        <v>13068.200000000001</v>
      </c>
      <c r="N248" s="37"/>
      <c r="O248" s="37"/>
      <c r="P248" s="38">
        <f t="shared" si="49"/>
        <v>13068.200000000001</v>
      </c>
      <c r="S248" s="38">
        <f t="shared" si="48"/>
        <v>13068.200000000001</v>
      </c>
      <c r="T248" s="40">
        <v>13068.200000000001</v>
      </c>
      <c r="U248" s="40"/>
      <c r="X248" s="38">
        <f t="shared" si="44"/>
        <v>13068.200000000001</v>
      </c>
      <c r="Z248" s="38">
        <f t="shared" si="42"/>
        <v>13068.200000000001</v>
      </c>
      <c r="AA248">
        <v>-11500</v>
      </c>
      <c r="AB248">
        <v>-1568.2</v>
      </c>
      <c r="AC248" s="4">
        <v>11500</v>
      </c>
      <c r="AD248" s="41">
        <f t="shared" si="45"/>
        <v>-1568.2</v>
      </c>
      <c r="AE248">
        <v>-11500</v>
      </c>
      <c r="AG248" s="43">
        <f t="shared" si="47"/>
        <v>0</v>
      </c>
      <c r="AI248" s="43">
        <f t="shared" si="43"/>
        <v>0</v>
      </c>
      <c r="AK248">
        <v>462</v>
      </c>
      <c r="AL248" s="43">
        <f t="shared" si="46"/>
        <v>462</v>
      </c>
    </row>
    <row r="249" ht="110.25" customHeight="1">
      <c r="A249" s="49" t="s">
        <v>261</v>
      </c>
      <c r="B249" s="35" t="s">
        <v>38</v>
      </c>
      <c r="C249" s="48" t="s">
        <v>59</v>
      </c>
      <c r="D249" s="48" t="s">
        <v>27</v>
      </c>
      <c r="E249" s="48" t="s">
        <v>262</v>
      </c>
      <c r="F249" s="48"/>
      <c r="G249" s="36">
        <v>5300</v>
      </c>
      <c r="H249" s="37"/>
      <c r="I249" s="37"/>
      <c r="J249" s="38">
        <f t="shared" si="41"/>
        <v>5300</v>
      </c>
      <c r="K249" s="37"/>
      <c r="L249" s="37"/>
      <c r="M249" s="39">
        <f t="shared" si="50"/>
        <v>5300</v>
      </c>
      <c r="N249" s="37"/>
      <c r="O249" s="37"/>
      <c r="P249" s="38">
        <f t="shared" si="49"/>
        <v>5300</v>
      </c>
      <c r="S249" s="38">
        <f t="shared" si="48"/>
        <v>5300</v>
      </c>
      <c r="T249" s="40">
        <v>5300</v>
      </c>
      <c r="U249" s="40"/>
      <c r="X249" s="38">
        <f t="shared" si="44"/>
        <v>5300</v>
      </c>
      <c r="Z249" s="38">
        <f t="shared" si="42"/>
        <v>5300</v>
      </c>
      <c r="AC249" s="4">
        <v>5300</v>
      </c>
      <c r="AD249" s="41">
        <f t="shared" si="45"/>
        <v>0</v>
      </c>
      <c r="AG249" s="43">
        <f t="shared" si="47"/>
        <v>5300</v>
      </c>
      <c r="AI249" s="43">
        <f t="shared" si="43"/>
        <v>5300</v>
      </c>
      <c r="AL249" s="43">
        <f t="shared" si="46"/>
        <v>5300</v>
      </c>
    </row>
    <row r="250" ht="63">
      <c r="A250" s="49" t="s">
        <v>263</v>
      </c>
      <c r="B250" s="35" t="s">
        <v>38</v>
      </c>
      <c r="C250" s="48" t="s">
        <v>59</v>
      </c>
      <c r="D250" s="48" t="s">
        <v>27</v>
      </c>
      <c r="E250" s="48" t="s">
        <v>264</v>
      </c>
      <c r="F250" s="48"/>
      <c r="G250" s="36">
        <v>5300</v>
      </c>
      <c r="H250" s="37"/>
      <c r="I250" s="37"/>
      <c r="J250" s="38">
        <f t="shared" si="41"/>
        <v>5300</v>
      </c>
      <c r="K250" s="37"/>
      <c r="L250" s="37"/>
      <c r="M250" s="39">
        <f t="shared" si="50"/>
        <v>5300</v>
      </c>
      <c r="N250" s="37"/>
      <c r="O250" s="37"/>
      <c r="P250" s="38">
        <f t="shared" si="49"/>
        <v>5300</v>
      </c>
      <c r="S250" s="38">
        <f t="shared" si="48"/>
        <v>5300</v>
      </c>
      <c r="T250" s="40">
        <v>5300</v>
      </c>
      <c r="U250" s="40"/>
      <c r="X250" s="38">
        <f t="shared" si="44"/>
        <v>5300</v>
      </c>
      <c r="Z250" s="38">
        <f t="shared" si="42"/>
        <v>5300</v>
      </c>
      <c r="AC250" s="4">
        <v>5300</v>
      </c>
      <c r="AD250" s="41">
        <f t="shared" si="45"/>
        <v>0</v>
      </c>
      <c r="AG250" s="43">
        <f t="shared" si="47"/>
        <v>5300</v>
      </c>
      <c r="AI250" s="43">
        <f t="shared" si="43"/>
        <v>5300</v>
      </c>
      <c r="AL250" s="43">
        <f t="shared" si="46"/>
        <v>5300</v>
      </c>
    </row>
    <row r="251" ht="47.25">
      <c r="A251" s="49" t="s">
        <v>265</v>
      </c>
      <c r="B251" s="35" t="s">
        <v>38</v>
      </c>
      <c r="C251" s="48" t="s">
        <v>59</v>
      </c>
      <c r="D251" s="48" t="s">
        <v>27</v>
      </c>
      <c r="E251" s="48" t="s">
        <v>266</v>
      </c>
      <c r="F251" s="48"/>
      <c r="G251" s="36">
        <v>3000</v>
      </c>
      <c r="H251" s="37"/>
      <c r="I251" s="37"/>
      <c r="J251" s="38">
        <f t="shared" si="41"/>
        <v>3000</v>
      </c>
      <c r="K251" s="37"/>
      <c r="L251" s="37"/>
      <c r="M251" s="39">
        <f t="shared" si="50"/>
        <v>3000</v>
      </c>
      <c r="N251" s="37"/>
      <c r="O251" s="37"/>
      <c r="P251" s="38">
        <f t="shared" si="49"/>
        <v>3000</v>
      </c>
      <c r="S251" s="38">
        <f t="shared" si="48"/>
        <v>3000</v>
      </c>
      <c r="T251" s="40">
        <v>3000</v>
      </c>
      <c r="U251" s="40"/>
      <c r="X251" s="38">
        <f t="shared" si="44"/>
        <v>3000</v>
      </c>
      <c r="Z251" s="38">
        <f t="shared" si="42"/>
        <v>3000</v>
      </c>
      <c r="AC251" s="4">
        <v>3000</v>
      </c>
      <c r="AD251" s="41">
        <f t="shared" si="45"/>
        <v>0</v>
      </c>
      <c r="AG251" s="43">
        <f t="shared" si="47"/>
        <v>3000</v>
      </c>
      <c r="AI251" s="43">
        <f t="shared" si="43"/>
        <v>3000</v>
      </c>
      <c r="AL251" s="43">
        <f t="shared" si="46"/>
        <v>3000</v>
      </c>
    </row>
    <row r="252" ht="47.25">
      <c r="A252" s="49" t="s">
        <v>41</v>
      </c>
      <c r="B252" s="35" t="s">
        <v>38</v>
      </c>
      <c r="C252" s="48" t="s">
        <v>59</v>
      </c>
      <c r="D252" s="48" t="s">
        <v>27</v>
      </c>
      <c r="E252" s="48" t="s">
        <v>266</v>
      </c>
      <c r="F252" s="48" t="s">
        <v>50</v>
      </c>
      <c r="G252" s="36">
        <v>3000</v>
      </c>
      <c r="H252" s="37"/>
      <c r="I252" s="37"/>
      <c r="J252" s="38">
        <f t="shared" si="41"/>
        <v>3000</v>
      </c>
      <c r="K252" s="37"/>
      <c r="L252" s="37"/>
      <c r="M252" s="39">
        <f t="shared" si="50"/>
        <v>3000</v>
      </c>
      <c r="N252" s="37"/>
      <c r="O252" s="37"/>
      <c r="P252" s="38">
        <f t="shared" si="49"/>
        <v>3000</v>
      </c>
      <c r="S252" s="38">
        <f t="shared" si="48"/>
        <v>3000</v>
      </c>
      <c r="T252" s="38">
        <f t="shared" si="48"/>
        <v>3000</v>
      </c>
      <c r="U252" s="40"/>
      <c r="X252" s="38">
        <f t="shared" si="44"/>
        <v>3000</v>
      </c>
      <c r="Z252" s="38">
        <f t="shared" si="42"/>
        <v>3000</v>
      </c>
      <c r="AC252" s="4">
        <v>3000</v>
      </c>
      <c r="AD252" s="41">
        <f t="shared" si="45"/>
        <v>0</v>
      </c>
      <c r="AG252" s="43">
        <f t="shared" si="47"/>
        <v>3000</v>
      </c>
      <c r="AI252" s="43">
        <f t="shared" si="43"/>
        <v>3000</v>
      </c>
      <c r="AL252" s="43">
        <f t="shared" si="46"/>
        <v>3000</v>
      </c>
    </row>
    <row r="253" ht="78.75">
      <c r="A253" s="49" t="s">
        <v>267</v>
      </c>
      <c r="B253" s="35" t="s">
        <v>38</v>
      </c>
      <c r="C253" s="48" t="s">
        <v>59</v>
      </c>
      <c r="D253" s="48" t="s">
        <v>27</v>
      </c>
      <c r="E253" s="48" t="s">
        <v>268</v>
      </c>
      <c r="F253" s="48"/>
      <c r="G253" s="36">
        <v>2000</v>
      </c>
      <c r="H253" s="37"/>
      <c r="I253" s="37"/>
      <c r="J253" s="38">
        <f t="shared" si="41"/>
        <v>2000</v>
      </c>
      <c r="K253" s="37"/>
      <c r="L253" s="37"/>
      <c r="M253" s="39">
        <f t="shared" si="50"/>
        <v>2000</v>
      </c>
      <c r="N253" s="37"/>
      <c r="O253" s="37"/>
      <c r="P253" s="38">
        <f t="shared" si="49"/>
        <v>2000</v>
      </c>
      <c r="S253" s="38">
        <f t="shared" si="48"/>
        <v>2000</v>
      </c>
      <c r="T253" s="38">
        <f t="shared" si="48"/>
        <v>2000</v>
      </c>
      <c r="U253" s="40"/>
      <c r="X253" s="38">
        <f t="shared" si="44"/>
        <v>2000</v>
      </c>
      <c r="Z253" s="38">
        <f t="shared" si="42"/>
        <v>2000</v>
      </c>
      <c r="AC253" s="4">
        <v>2000</v>
      </c>
      <c r="AD253" s="41">
        <f t="shared" si="45"/>
        <v>0</v>
      </c>
      <c r="AG253" s="43">
        <f t="shared" si="47"/>
        <v>2000</v>
      </c>
      <c r="AI253" s="43">
        <f t="shared" si="43"/>
        <v>2000</v>
      </c>
      <c r="AL253" s="43">
        <f t="shared" si="46"/>
        <v>2000</v>
      </c>
    </row>
    <row r="254" ht="47.25">
      <c r="A254" s="49" t="s">
        <v>41</v>
      </c>
      <c r="B254" s="35" t="s">
        <v>38</v>
      </c>
      <c r="C254" s="48" t="s">
        <v>59</v>
      </c>
      <c r="D254" s="48" t="s">
        <v>27</v>
      </c>
      <c r="E254" s="48" t="s">
        <v>268</v>
      </c>
      <c r="F254" s="48" t="s">
        <v>50</v>
      </c>
      <c r="G254" s="36">
        <v>2000</v>
      </c>
      <c r="H254" s="37"/>
      <c r="I254" s="37"/>
      <c r="J254" s="38">
        <f t="shared" si="41"/>
        <v>2000</v>
      </c>
      <c r="K254" s="37"/>
      <c r="L254" s="37"/>
      <c r="M254" s="39">
        <f t="shared" si="50"/>
        <v>2000</v>
      </c>
      <c r="N254" s="37"/>
      <c r="O254" s="37"/>
      <c r="P254" s="38">
        <f t="shared" si="49"/>
        <v>2000</v>
      </c>
      <c r="S254" s="38">
        <f t="shared" si="48"/>
        <v>2000</v>
      </c>
      <c r="T254" s="38">
        <f t="shared" si="48"/>
        <v>2000</v>
      </c>
      <c r="U254" s="40"/>
      <c r="X254" s="38">
        <f t="shared" si="44"/>
        <v>2000</v>
      </c>
      <c r="Z254" s="38">
        <f t="shared" si="42"/>
        <v>2000</v>
      </c>
      <c r="AC254" s="4">
        <v>2000</v>
      </c>
      <c r="AD254" s="41">
        <f t="shared" si="45"/>
        <v>0</v>
      </c>
      <c r="AG254" s="43">
        <f t="shared" si="47"/>
        <v>2000</v>
      </c>
      <c r="AI254" s="43">
        <f t="shared" si="43"/>
        <v>2000</v>
      </c>
      <c r="AL254" s="43">
        <f t="shared" si="46"/>
        <v>2000</v>
      </c>
    </row>
    <row r="255" ht="31.5">
      <c r="A255" s="49" t="s">
        <v>269</v>
      </c>
      <c r="B255" s="35" t="s">
        <v>38</v>
      </c>
      <c r="C255" s="48" t="s">
        <v>59</v>
      </c>
      <c r="D255" s="48" t="s">
        <v>27</v>
      </c>
      <c r="E255" s="48" t="s">
        <v>270</v>
      </c>
      <c r="F255" s="48"/>
      <c r="G255" s="36">
        <v>300</v>
      </c>
      <c r="H255" s="37"/>
      <c r="I255" s="37"/>
      <c r="J255" s="38">
        <f t="shared" si="41"/>
        <v>300</v>
      </c>
      <c r="K255" s="37"/>
      <c r="L255" s="37"/>
      <c r="M255" s="39">
        <f t="shared" si="50"/>
        <v>300</v>
      </c>
      <c r="N255" s="37"/>
      <c r="O255" s="37"/>
      <c r="P255" s="38">
        <f t="shared" si="49"/>
        <v>300</v>
      </c>
      <c r="S255" s="38">
        <f t="shared" si="48"/>
        <v>300</v>
      </c>
      <c r="T255" s="38">
        <f t="shared" si="48"/>
        <v>300</v>
      </c>
      <c r="U255" s="40"/>
      <c r="X255" s="38">
        <f t="shared" si="44"/>
        <v>300</v>
      </c>
      <c r="Z255" s="38">
        <f t="shared" si="42"/>
        <v>300</v>
      </c>
      <c r="AC255" s="4">
        <v>300</v>
      </c>
      <c r="AD255" s="41">
        <f t="shared" si="45"/>
        <v>0</v>
      </c>
      <c r="AG255" s="43">
        <f t="shared" si="47"/>
        <v>300</v>
      </c>
      <c r="AI255" s="43">
        <f t="shared" si="43"/>
        <v>300</v>
      </c>
      <c r="AL255" s="43">
        <f t="shared" si="46"/>
        <v>300</v>
      </c>
    </row>
    <row r="256" ht="47.25">
      <c r="A256" s="49" t="s">
        <v>41</v>
      </c>
      <c r="B256" s="35" t="s">
        <v>38</v>
      </c>
      <c r="C256" s="48" t="s">
        <v>59</v>
      </c>
      <c r="D256" s="48" t="s">
        <v>27</v>
      </c>
      <c r="E256" s="48" t="s">
        <v>270</v>
      </c>
      <c r="F256" s="48" t="s">
        <v>50</v>
      </c>
      <c r="G256" s="36">
        <v>300</v>
      </c>
      <c r="H256" s="37"/>
      <c r="I256" s="37"/>
      <c r="J256" s="38">
        <f t="shared" si="41"/>
        <v>300</v>
      </c>
      <c r="K256" s="37"/>
      <c r="L256" s="37"/>
      <c r="M256" s="39">
        <f t="shared" si="50"/>
        <v>300</v>
      </c>
      <c r="N256" s="37"/>
      <c r="O256" s="37"/>
      <c r="P256" s="38">
        <f t="shared" si="49"/>
        <v>300</v>
      </c>
      <c r="S256" s="38">
        <f t="shared" si="48"/>
        <v>300</v>
      </c>
      <c r="T256" s="38">
        <f t="shared" si="48"/>
        <v>300</v>
      </c>
      <c r="U256" s="40"/>
      <c r="X256" s="38">
        <f t="shared" si="44"/>
        <v>300</v>
      </c>
      <c r="Z256" s="38">
        <f t="shared" si="42"/>
        <v>300</v>
      </c>
      <c r="AC256" s="4">
        <v>300</v>
      </c>
      <c r="AD256" s="41">
        <f t="shared" si="45"/>
        <v>0</v>
      </c>
      <c r="AG256" s="43">
        <f t="shared" si="47"/>
        <v>300</v>
      </c>
      <c r="AI256" s="43">
        <f t="shared" si="43"/>
        <v>300</v>
      </c>
      <c r="AL256" s="43">
        <f t="shared" si="46"/>
        <v>300</v>
      </c>
    </row>
    <row r="257" ht="47.25">
      <c r="A257" s="49" t="s">
        <v>140</v>
      </c>
      <c r="B257" s="35" t="s">
        <v>38</v>
      </c>
      <c r="C257" s="48" t="s">
        <v>59</v>
      </c>
      <c r="D257" s="48" t="s">
        <v>27</v>
      </c>
      <c r="E257" s="48" t="s">
        <v>141</v>
      </c>
      <c r="F257" s="48"/>
      <c r="G257" s="36"/>
      <c r="H257" s="37">
        <v>3210</v>
      </c>
      <c r="I257" s="37"/>
      <c r="J257" s="38">
        <f t="shared" si="41"/>
        <v>3210</v>
      </c>
      <c r="K257" s="37"/>
      <c r="L257" s="37"/>
      <c r="M257" s="39">
        <f t="shared" si="50"/>
        <v>3210</v>
      </c>
      <c r="N257" s="37"/>
      <c r="O257" s="39">
        <v>68</v>
      </c>
      <c r="P257" s="38">
        <f t="shared" si="49"/>
        <v>3278</v>
      </c>
      <c r="S257" s="38">
        <f t="shared" si="48"/>
        <v>3278</v>
      </c>
      <c r="T257" s="40">
        <v>3983</v>
      </c>
      <c r="U257" s="40"/>
      <c r="X257" s="38">
        <f t="shared" si="44"/>
        <v>3983</v>
      </c>
      <c r="Z257" s="38">
        <f t="shared" si="42"/>
        <v>3983</v>
      </c>
      <c r="AC257" s="4">
        <v>3983</v>
      </c>
      <c r="AD257" s="41">
        <f t="shared" si="45"/>
        <v>0</v>
      </c>
      <c r="AG257" s="43">
        <f t="shared" si="47"/>
        <v>3983</v>
      </c>
      <c r="AI257" s="43">
        <f t="shared" si="43"/>
        <v>3983</v>
      </c>
      <c r="AL257" s="43">
        <f t="shared" si="46"/>
        <v>3983</v>
      </c>
    </row>
    <row r="258">
      <c r="A258" s="49" t="s">
        <v>142</v>
      </c>
      <c r="B258" s="35" t="s">
        <v>38</v>
      </c>
      <c r="C258" s="48" t="s">
        <v>59</v>
      </c>
      <c r="D258" s="48" t="s">
        <v>27</v>
      </c>
      <c r="E258" s="48" t="s">
        <v>143</v>
      </c>
      <c r="F258" s="48"/>
      <c r="G258" s="36"/>
      <c r="H258" s="37">
        <v>3210</v>
      </c>
      <c r="I258" s="37"/>
      <c r="J258" s="38">
        <f t="shared" si="41"/>
        <v>3210</v>
      </c>
      <c r="K258" s="37"/>
      <c r="L258" s="37"/>
      <c r="M258" s="39">
        <f t="shared" si="50"/>
        <v>3210</v>
      </c>
      <c r="N258" s="37"/>
      <c r="O258" s="39">
        <v>68</v>
      </c>
      <c r="P258" s="38">
        <f t="shared" si="49"/>
        <v>3278</v>
      </c>
      <c r="S258" s="38">
        <f t="shared" si="48"/>
        <v>3278</v>
      </c>
      <c r="T258" s="40">
        <v>3983</v>
      </c>
      <c r="U258" s="40"/>
      <c r="X258" s="38">
        <f t="shared" si="44"/>
        <v>3983</v>
      </c>
      <c r="Z258" s="38">
        <f t="shared" si="42"/>
        <v>3983</v>
      </c>
      <c r="AC258" s="4">
        <v>3983</v>
      </c>
      <c r="AD258" s="41">
        <f t="shared" si="45"/>
        <v>0</v>
      </c>
      <c r="AG258" s="43">
        <f t="shared" si="47"/>
        <v>3983</v>
      </c>
      <c r="AI258" s="43">
        <f t="shared" si="43"/>
        <v>3983</v>
      </c>
      <c r="AL258" s="43">
        <f t="shared" si="46"/>
        <v>3983</v>
      </c>
    </row>
    <row r="259">
      <c r="A259" s="49" t="s">
        <v>271</v>
      </c>
      <c r="B259" s="35" t="s">
        <v>38</v>
      </c>
      <c r="C259" s="48" t="s">
        <v>59</v>
      </c>
      <c r="D259" s="48" t="s">
        <v>27</v>
      </c>
      <c r="E259" s="48" t="s">
        <v>272</v>
      </c>
      <c r="F259" s="48"/>
      <c r="G259" s="36"/>
      <c r="H259" s="37"/>
      <c r="I259" s="37"/>
      <c r="J259" s="38"/>
      <c r="K259" s="37"/>
      <c r="L259" s="37"/>
      <c r="M259" s="39"/>
      <c r="N259" s="37">
        <v>68</v>
      </c>
      <c r="O259" s="39">
        <f t="shared" ref="O237:O300" si="51">N259-J259</f>
        <v>68</v>
      </c>
      <c r="P259" s="38">
        <f t="shared" si="49"/>
        <v>68</v>
      </c>
      <c r="S259" s="38">
        <f t="shared" si="48"/>
        <v>68</v>
      </c>
      <c r="T259" s="40">
        <v>68</v>
      </c>
      <c r="U259" s="40"/>
      <c r="X259" s="38">
        <f t="shared" si="44"/>
        <v>68</v>
      </c>
      <c r="Z259" s="38">
        <f t="shared" si="42"/>
        <v>68</v>
      </c>
      <c r="AC259" s="4">
        <v>68</v>
      </c>
      <c r="AD259" s="41">
        <f t="shared" si="45"/>
        <v>0</v>
      </c>
      <c r="AG259" s="43">
        <f t="shared" si="47"/>
        <v>68</v>
      </c>
      <c r="AI259" s="43">
        <f t="shared" si="43"/>
        <v>68</v>
      </c>
      <c r="AL259" s="43">
        <f t="shared" si="46"/>
        <v>68</v>
      </c>
    </row>
    <row r="260" ht="47.25">
      <c r="A260" s="49" t="s">
        <v>41</v>
      </c>
      <c r="B260" s="35" t="s">
        <v>38</v>
      </c>
      <c r="C260" s="48" t="s">
        <v>59</v>
      </c>
      <c r="D260" s="48" t="s">
        <v>27</v>
      </c>
      <c r="E260" s="48" t="s">
        <v>272</v>
      </c>
      <c r="F260" s="48" t="s">
        <v>50</v>
      </c>
      <c r="G260" s="36"/>
      <c r="H260" s="37"/>
      <c r="I260" s="37"/>
      <c r="J260" s="38"/>
      <c r="K260" s="37"/>
      <c r="L260" s="37"/>
      <c r="M260" s="39"/>
      <c r="N260" s="37">
        <v>68</v>
      </c>
      <c r="O260" s="39">
        <f t="shared" si="51"/>
        <v>68</v>
      </c>
      <c r="P260" s="38">
        <f t="shared" si="49"/>
        <v>68</v>
      </c>
      <c r="S260" s="38">
        <f t="shared" si="48"/>
        <v>68</v>
      </c>
      <c r="T260" s="40">
        <v>68</v>
      </c>
      <c r="U260" s="40"/>
      <c r="X260" s="38">
        <f t="shared" si="44"/>
        <v>68</v>
      </c>
      <c r="Z260" s="38">
        <f t="shared" si="42"/>
        <v>68</v>
      </c>
      <c r="AC260" s="4">
        <v>68</v>
      </c>
      <c r="AD260" s="41">
        <f t="shared" si="45"/>
        <v>0</v>
      </c>
      <c r="AG260" s="43">
        <f t="shared" si="47"/>
        <v>68</v>
      </c>
      <c r="AI260" s="43">
        <f t="shared" si="43"/>
        <v>68</v>
      </c>
      <c r="AL260" s="43">
        <f t="shared" si="46"/>
        <v>68</v>
      </c>
    </row>
    <row r="261" ht="31.5">
      <c r="A261" s="49" t="s">
        <v>273</v>
      </c>
      <c r="B261" s="35" t="s">
        <v>38</v>
      </c>
      <c r="C261" s="48" t="s">
        <v>59</v>
      </c>
      <c r="D261" s="48" t="s">
        <v>27</v>
      </c>
      <c r="E261" s="48" t="s">
        <v>274</v>
      </c>
      <c r="F261" s="48"/>
      <c r="G261" s="36"/>
      <c r="H261" s="37">
        <v>210</v>
      </c>
      <c r="I261" s="37"/>
      <c r="J261" s="38">
        <f t="shared" si="41"/>
        <v>210</v>
      </c>
      <c r="K261" s="37"/>
      <c r="L261" s="37"/>
      <c r="M261" s="39">
        <f t="shared" si="50"/>
        <v>210</v>
      </c>
      <c r="N261" s="37"/>
      <c r="O261" s="37"/>
      <c r="P261" s="38">
        <f t="shared" si="49"/>
        <v>210</v>
      </c>
      <c r="S261" s="38">
        <f t="shared" si="48"/>
        <v>210</v>
      </c>
      <c r="T261" s="40">
        <v>210</v>
      </c>
      <c r="U261" s="40"/>
      <c r="X261" s="38">
        <f t="shared" si="44"/>
        <v>210</v>
      </c>
      <c r="Z261" s="38">
        <f t="shared" si="42"/>
        <v>210</v>
      </c>
      <c r="AC261" s="4">
        <v>210</v>
      </c>
      <c r="AD261" s="41">
        <f t="shared" si="45"/>
        <v>0</v>
      </c>
      <c r="AG261" s="43">
        <f t="shared" si="47"/>
        <v>210</v>
      </c>
      <c r="AI261" s="43">
        <f t="shared" si="43"/>
        <v>210</v>
      </c>
      <c r="AL261" s="43">
        <f t="shared" si="46"/>
        <v>210</v>
      </c>
    </row>
    <row r="262" ht="47.25">
      <c r="A262" s="49" t="s">
        <v>41</v>
      </c>
      <c r="B262" s="35" t="s">
        <v>38</v>
      </c>
      <c r="C262" s="48" t="s">
        <v>59</v>
      </c>
      <c r="D262" s="48" t="s">
        <v>27</v>
      </c>
      <c r="E262" s="48" t="s">
        <v>274</v>
      </c>
      <c r="F262" s="48" t="s">
        <v>50</v>
      </c>
      <c r="G262" s="36"/>
      <c r="H262" s="37">
        <v>210</v>
      </c>
      <c r="I262" s="37"/>
      <c r="J262" s="38">
        <f t="shared" ref="J262:J325" si="52">G262+H262+I262</f>
        <v>210</v>
      </c>
      <c r="K262" s="37"/>
      <c r="L262" s="37"/>
      <c r="M262" s="39">
        <f t="shared" si="50"/>
        <v>210</v>
      </c>
      <c r="N262" s="37"/>
      <c r="O262" s="37"/>
      <c r="P262" s="38">
        <f t="shared" si="49"/>
        <v>210</v>
      </c>
      <c r="S262" s="38">
        <f t="shared" si="48"/>
        <v>210</v>
      </c>
      <c r="T262" s="40">
        <v>210</v>
      </c>
      <c r="U262" s="40"/>
      <c r="X262" s="38">
        <f t="shared" si="44"/>
        <v>210</v>
      </c>
      <c r="Z262" s="38">
        <f t="shared" si="42"/>
        <v>210</v>
      </c>
      <c r="AC262" s="4">
        <v>210</v>
      </c>
      <c r="AD262" s="41">
        <f t="shared" si="45"/>
        <v>0</v>
      </c>
      <c r="AG262" s="43">
        <f t="shared" si="47"/>
        <v>210</v>
      </c>
      <c r="AI262" s="43">
        <f t="shared" si="43"/>
        <v>210</v>
      </c>
      <c r="AL262" s="43">
        <f t="shared" si="46"/>
        <v>210</v>
      </c>
    </row>
    <row r="263" ht="31.5">
      <c r="A263" s="49" t="s">
        <v>275</v>
      </c>
      <c r="B263" s="35" t="s">
        <v>38</v>
      </c>
      <c r="C263" s="48" t="s">
        <v>59</v>
      </c>
      <c r="D263" s="48" t="s">
        <v>27</v>
      </c>
      <c r="E263" s="48" t="s">
        <v>276</v>
      </c>
      <c r="F263" s="48"/>
      <c r="G263" s="36"/>
      <c r="H263" s="37">
        <v>3000</v>
      </c>
      <c r="I263" s="37"/>
      <c r="J263" s="38">
        <f t="shared" si="52"/>
        <v>3000</v>
      </c>
      <c r="K263" s="37"/>
      <c r="L263" s="37"/>
      <c r="M263" s="39">
        <f t="shared" si="50"/>
        <v>3000</v>
      </c>
      <c r="N263" s="37"/>
      <c r="O263" s="37"/>
      <c r="P263" s="38">
        <f t="shared" si="49"/>
        <v>3000</v>
      </c>
      <c r="S263" s="38">
        <f t="shared" si="48"/>
        <v>3000</v>
      </c>
      <c r="T263" s="40">
        <v>3705</v>
      </c>
      <c r="U263" s="40"/>
      <c r="X263" s="38">
        <f t="shared" si="44"/>
        <v>3705</v>
      </c>
      <c r="Z263" s="38">
        <f t="shared" si="42"/>
        <v>3705</v>
      </c>
      <c r="AC263" s="4">
        <v>3705</v>
      </c>
      <c r="AD263" s="41">
        <f t="shared" si="45"/>
        <v>0</v>
      </c>
      <c r="AG263" s="43">
        <f t="shared" si="47"/>
        <v>3705</v>
      </c>
      <c r="AI263" s="43">
        <f t="shared" si="43"/>
        <v>3705</v>
      </c>
      <c r="AL263" s="43">
        <f t="shared" si="46"/>
        <v>3705</v>
      </c>
    </row>
    <row r="264" ht="47.25">
      <c r="A264" s="49" t="s">
        <v>41</v>
      </c>
      <c r="B264" s="35" t="s">
        <v>38</v>
      </c>
      <c r="C264" s="48" t="s">
        <v>59</v>
      </c>
      <c r="D264" s="48" t="s">
        <v>27</v>
      </c>
      <c r="E264" s="48" t="s">
        <v>276</v>
      </c>
      <c r="F264" s="48" t="s">
        <v>50</v>
      </c>
      <c r="G264" s="36"/>
      <c r="H264" s="37">
        <v>3000</v>
      </c>
      <c r="I264" s="37"/>
      <c r="J264" s="38">
        <f t="shared" si="52"/>
        <v>3000</v>
      </c>
      <c r="K264" s="37"/>
      <c r="L264" s="37"/>
      <c r="M264" s="39">
        <f t="shared" si="50"/>
        <v>3000</v>
      </c>
      <c r="N264" s="37"/>
      <c r="O264" s="37"/>
      <c r="P264" s="38">
        <f t="shared" si="49"/>
        <v>3000</v>
      </c>
      <c r="S264" s="38">
        <f t="shared" si="48"/>
        <v>3000</v>
      </c>
      <c r="T264" s="40">
        <v>3705</v>
      </c>
      <c r="U264" s="40"/>
      <c r="X264" s="38">
        <f t="shared" si="44"/>
        <v>3705</v>
      </c>
      <c r="Z264" s="38">
        <f t="shared" si="42"/>
        <v>3705</v>
      </c>
      <c r="AC264" s="4">
        <v>3705</v>
      </c>
      <c r="AD264" s="41">
        <f t="shared" si="45"/>
        <v>0</v>
      </c>
      <c r="AG264" s="43">
        <f t="shared" si="47"/>
        <v>3705</v>
      </c>
      <c r="AI264" s="43">
        <f t="shared" si="43"/>
        <v>3705</v>
      </c>
      <c r="AL264" s="43">
        <f t="shared" si="46"/>
        <v>3705</v>
      </c>
    </row>
    <row r="265">
      <c r="A265" s="37" t="s">
        <v>277</v>
      </c>
      <c r="B265" s="35" t="s">
        <v>38</v>
      </c>
      <c r="C265" s="48" t="s">
        <v>59</v>
      </c>
      <c r="D265" s="48" t="s">
        <v>34</v>
      </c>
      <c r="E265" s="48"/>
      <c r="F265" s="48"/>
      <c r="G265" s="36">
        <v>142940.5</v>
      </c>
      <c r="H265" s="37">
        <v>1918.7</v>
      </c>
      <c r="I265" s="37">
        <v>-10506.4</v>
      </c>
      <c r="J265" s="38">
        <f t="shared" si="52"/>
        <v>134352.79999999999</v>
      </c>
      <c r="K265" s="37">
        <v>-4702.3999999999996</v>
      </c>
      <c r="L265" s="37">
        <v>-1954.5999999999999</v>
      </c>
      <c r="M265" s="39">
        <f t="shared" si="50"/>
        <v>127695.8</v>
      </c>
      <c r="N265" s="37"/>
      <c r="O265" s="37">
        <v>-278</v>
      </c>
      <c r="P265" s="38">
        <f t="shared" si="49"/>
        <v>127417.8</v>
      </c>
      <c r="R265">
        <v>87.700000000000003</v>
      </c>
      <c r="S265" s="38">
        <f t="shared" si="48"/>
        <v>127505.5</v>
      </c>
      <c r="T265" s="40">
        <v>141012.89999999999</v>
      </c>
      <c r="U265" s="40">
        <v>3143.1999999999998</v>
      </c>
      <c r="X265" s="38">
        <f t="shared" si="44"/>
        <v>144156.10000000001</v>
      </c>
      <c r="Z265" s="38">
        <f t="shared" si="42"/>
        <v>144156.10000000001</v>
      </c>
      <c r="AC265" s="4">
        <v>143283.5</v>
      </c>
      <c r="AD265" s="41">
        <f t="shared" si="45"/>
        <v>-872.60000000000605</v>
      </c>
      <c r="AE265">
        <v>-272.10000000000002</v>
      </c>
      <c r="AG265" s="43">
        <f t="shared" si="47"/>
        <v>143011.39999999999</v>
      </c>
      <c r="AI265" s="43">
        <f t="shared" si="43"/>
        <v>143011.39999999999</v>
      </c>
      <c r="AJ265">
        <v>9385.5</v>
      </c>
      <c r="AK265">
        <v>392</v>
      </c>
      <c r="AL265" s="43">
        <f t="shared" si="46"/>
        <v>152788.89999999999</v>
      </c>
    </row>
    <row r="266" ht="63">
      <c r="A266" s="49" t="s">
        <v>278</v>
      </c>
      <c r="B266" s="35" t="s">
        <v>38</v>
      </c>
      <c r="C266" s="48" t="s">
        <v>59</v>
      </c>
      <c r="D266" s="48" t="s">
        <v>34</v>
      </c>
      <c r="E266" s="48" t="s">
        <v>279</v>
      </c>
      <c r="F266" s="48"/>
      <c r="G266" s="36">
        <v>121620.5</v>
      </c>
      <c r="H266" s="37">
        <v>718.70000000000005</v>
      </c>
      <c r="I266" s="37">
        <v>-10506.4</v>
      </c>
      <c r="J266" s="38">
        <f t="shared" si="52"/>
        <v>111832.8</v>
      </c>
      <c r="K266" s="37">
        <v>-4702.3999999999996</v>
      </c>
      <c r="L266" s="37">
        <v>-5188.1000000000004</v>
      </c>
      <c r="M266" s="39">
        <f t="shared" si="50"/>
        <v>101942.3</v>
      </c>
      <c r="N266" s="37"/>
      <c r="O266" s="37"/>
      <c r="P266" s="38">
        <f t="shared" si="49"/>
        <v>101942.3</v>
      </c>
      <c r="S266" s="38">
        <f t="shared" si="48"/>
        <v>101942.3</v>
      </c>
      <c r="T266" s="40">
        <v>120831.2</v>
      </c>
      <c r="U266" s="40">
        <v>870</v>
      </c>
      <c r="X266" s="38">
        <f t="shared" si="44"/>
        <v>121701.2</v>
      </c>
      <c r="Z266" s="38">
        <f t="shared" si="42"/>
        <v>121701.2</v>
      </c>
      <c r="AC266" s="4">
        <v>121347.10000000001</v>
      </c>
      <c r="AD266" s="41">
        <f t="shared" si="45"/>
        <v>-354.09999999999098</v>
      </c>
      <c r="AE266">
        <v>-272.10000000000002</v>
      </c>
      <c r="AG266" s="43">
        <f t="shared" si="47"/>
        <v>121075</v>
      </c>
      <c r="AI266" s="43">
        <f t="shared" si="43"/>
        <v>121075</v>
      </c>
      <c r="AJ266">
        <v>9385.5</v>
      </c>
      <c r="AK266">
        <v>392</v>
      </c>
      <c r="AL266" s="43">
        <f t="shared" si="46"/>
        <v>130852.5</v>
      </c>
    </row>
    <row r="267" ht="47.25">
      <c r="A267" s="49" t="s">
        <v>280</v>
      </c>
      <c r="B267" s="35" t="s">
        <v>38</v>
      </c>
      <c r="C267" s="48" t="s">
        <v>59</v>
      </c>
      <c r="D267" s="48" t="s">
        <v>34</v>
      </c>
      <c r="E267" s="48" t="s">
        <v>281</v>
      </c>
      <c r="F267" s="48"/>
      <c r="G267" s="36"/>
      <c r="H267" s="37"/>
      <c r="I267" s="37"/>
      <c r="J267" s="38"/>
      <c r="K267" s="37"/>
      <c r="L267" s="37"/>
      <c r="M267" s="39"/>
      <c r="N267" s="37"/>
      <c r="O267" s="37"/>
      <c r="P267" s="38"/>
      <c r="S267" s="38"/>
      <c r="T267" s="40"/>
      <c r="U267" s="40"/>
      <c r="X267" s="38"/>
      <c r="Z267" s="38"/>
      <c r="AC267" s="4">
        <v>486.10000000000002</v>
      </c>
      <c r="AD267" s="41">
        <f t="shared" si="45"/>
        <v>486.10000000000002</v>
      </c>
      <c r="AG267" s="43">
        <f t="shared" si="47"/>
        <v>486.10000000000002</v>
      </c>
      <c r="AI267" s="43">
        <f t="shared" si="43"/>
        <v>486.10000000000002</v>
      </c>
      <c r="AL267" s="43">
        <f t="shared" si="46"/>
        <v>486.10000000000002</v>
      </c>
    </row>
    <row r="268" ht="47.25">
      <c r="A268" s="49" t="s">
        <v>41</v>
      </c>
      <c r="B268" s="35" t="s">
        <v>38</v>
      </c>
      <c r="C268" s="48" t="s">
        <v>59</v>
      </c>
      <c r="D268" s="48" t="s">
        <v>34</v>
      </c>
      <c r="E268" s="48" t="s">
        <v>281</v>
      </c>
      <c r="F268" s="48" t="s">
        <v>50</v>
      </c>
      <c r="G268" s="36"/>
      <c r="H268" s="37"/>
      <c r="I268" s="37"/>
      <c r="J268" s="38"/>
      <c r="K268" s="37"/>
      <c r="L268" s="37"/>
      <c r="M268" s="39"/>
      <c r="N268" s="37"/>
      <c r="O268" s="37"/>
      <c r="P268" s="38"/>
      <c r="S268" s="38"/>
      <c r="T268" s="40"/>
      <c r="U268" s="40"/>
      <c r="X268" s="38"/>
      <c r="Z268" s="38"/>
      <c r="AC268" s="4">
        <v>486.10000000000002</v>
      </c>
      <c r="AD268" s="41">
        <f t="shared" si="45"/>
        <v>486.10000000000002</v>
      </c>
      <c r="AG268" s="43">
        <f t="shared" si="47"/>
        <v>486.10000000000002</v>
      </c>
      <c r="AI268" s="43">
        <f t="shared" si="43"/>
        <v>486.10000000000002</v>
      </c>
      <c r="AL268" s="43">
        <f t="shared" si="46"/>
        <v>486.10000000000002</v>
      </c>
    </row>
    <row r="269" ht="31.5">
      <c r="A269" s="49" t="s">
        <v>282</v>
      </c>
      <c r="B269" s="35" t="s">
        <v>38</v>
      </c>
      <c r="C269" s="48" t="s">
        <v>59</v>
      </c>
      <c r="D269" s="48" t="s">
        <v>34</v>
      </c>
      <c r="E269" s="48" t="s">
        <v>283</v>
      </c>
      <c r="F269" s="48"/>
      <c r="G269" s="36"/>
      <c r="H269" s="37"/>
      <c r="I269" s="37"/>
      <c r="J269" s="38"/>
      <c r="K269" s="37">
        <v>1693.7</v>
      </c>
      <c r="L269" s="37"/>
      <c r="M269" s="39">
        <f t="shared" si="50"/>
        <v>1693.7</v>
      </c>
      <c r="N269" s="37"/>
      <c r="O269" s="37"/>
      <c r="P269" s="38">
        <f t="shared" si="49"/>
        <v>1693.7</v>
      </c>
      <c r="S269" s="38">
        <f t="shared" si="48"/>
        <v>1693.7</v>
      </c>
      <c r="T269" s="40">
        <v>667.60000000000002</v>
      </c>
      <c r="U269" s="40"/>
      <c r="X269" s="38">
        <f t="shared" si="44"/>
        <v>667.60000000000002</v>
      </c>
      <c r="Z269" s="38">
        <f t="shared" si="42"/>
        <v>667.60000000000002</v>
      </c>
      <c r="AC269" s="4">
        <v>913.5</v>
      </c>
      <c r="AD269" s="41">
        <f t="shared" si="45"/>
        <v>245.90000000000001</v>
      </c>
      <c r="AG269" s="43">
        <f t="shared" si="47"/>
        <v>913.5</v>
      </c>
      <c r="AI269" s="43">
        <f t="shared" si="43"/>
        <v>913.5</v>
      </c>
      <c r="AL269" s="43">
        <f t="shared" si="46"/>
        <v>913.5</v>
      </c>
    </row>
    <row r="270" ht="47.25">
      <c r="A270" s="49" t="s">
        <v>41</v>
      </c>
      <c r="B270" s="35" t="s">
        <v>38</v>
      </c>
      <c r="C270" s="48" t="s">
        <v>59</v>
      </c>
      <c r="D270" s="48" t="s">
        <v>34</v>
      </c>
      <c r="E270" s="48" t="s">
        <v>283</v>
      </c>
      <c r="F270" s="48" t="s">
        <v>50</v>
      </c>
      <c r="G270" s="36"/>
      <c r="H270" s="37"/>
      <c r="I270" s="37"/>
      <c r="J270" s="38"/>
      <c r="K270" s="37">
        <v>1693.7</v>
      </c>
      <c r="L270" s="37"/>
      <c r="M270" s="39">
        <f t="shared" si="50"/>
        <v>1693.7</v>
      </c>
      <c r="N270" s="37"/>
      <c r="O270" s="37"/>
      <c r="P270" s="38">
        <f t="shared" si="49"/>
        <v>1693.7</v>
      </c>
      <c r="S270" s="38">
        <f t="shared" si="48"/>
        <v>1693.7</v>
      </c>
      <c r="T270" s="40">
        <v>667.60000000000002</v>
      </c>
      <c r="U270" s="40"/>
      <c r="X270" s="38">
        <f t="shared" si="44"/>
        <v>667.60000000000002</v>
      </c>
      <c r="Z270" s="38">
        <f t="shared" si="42"/>
        <v>667.60000000000002</v>
      </c>
      <c r="AC270" s="4">
        <v>913.5</v>
      </c>
      <c r="AD270" s="41">
        <f t="shared" si="45"/>
        <v>245.90000000000001</v>
      </c>
      <c r="AG270" s="43">
        <f t="shared" si="47"/>
        <v>913.5</v>
      </c>
      <c r="AI270" s="43">
        <f t="shared" si="43"/>
        <v>913.5</v>
      </c>
      <c r="AL270" s="43">
        <f t="shared" si="46"/>
        <v>913.5</v>
      </c>
    </row>
    <row r="271" ht="47.25">
      <c r="A271" s="49" t="s">
        <v>284</v>
      </c>
      <c r="B271" s="35" t="s">
        <v>38</v>
      </c>
      <c r="C271" s="48" t="s">
        <v>59</v>
      </c>
      <c r="D271" s="48" t="s">
        <v>34</v>
      </c>
      <c r="E271" s="48" t="s">
        <v>285</v>
      </c>
      <c r="F271" s="48"/>
      <c r="G271" s="36"/>
      <c r="H271" s="37"/>
      <c r="I271" s="37"/>
      <c r="J271" s="38"/>
      <c r="K271" s="37"/>
      <c r="L271" s="37"/>
      <c r="M271" s="39"/>
      <c r="N271" s="37"/>
      <c r="O271" s="37"/>
      <c r="P271" s="38"/>
      <c r="S271" s="38"/>
      <c r="T271" s="40">
        <v>1546.2</v>
      </c>
      <c r="U271" s="40"/>
      <c r="X271" s="38">
        <f t="shared" si="44"/>
        <v>1546.2</v>
      </c>
      <c r="Z271" s="38">
        <f t="shared" si="42"/>
        <v>1546.2</v>
      </c>
      <c r="AC271" s="4">
        <v>1546.2</v>
      </c>
      <c r="AD271" s="41">
        <f t="shared" si="45"/>
        <v>0</v>
      </c>
      <c r="AG271" s="43">
        <f t="shared" si="47"/>
        <v>1546.2</v>
      </c>
      <c r="AI271" s="43">
        <f t="shared" si="43"/>
        <v>1546.2</v>
      </c>
      <c r="AL271" s="43">
        <f t="shared" si="46"/>
        <v>1546.2</v>
      </c>
    </row>
    <row r="272" ht="47.25">
      <c r="A272" s="49" t="s">
        <v>41</v>
      </c>
      <c r="B272" s="35" t="s">
        <v>38</v>
      </c>
      <c r="C272" s="48" t="s">
        <v>59</v>
      </c>
      <c r="D272" s="48" t="s">
        <v>34</v>
      </c>
      <c r="E272" s="48" t="s">
        <v>285</v>
      </c>
      <c r="F272" s="48" t="s">
        <v>50</v>
      </c>
      <c r="G272" s="36"/>
      <c r="H272" s="37"/>
      <c r="I272" s="37"/>
      <c r="J272" s="38"/>
      <c r="K272" s="37"/>
      <c r="L272" s="37"/>
      <c r="M272" s="39"/>
      <c r="N272" s="37"/>
      <c r="O272" s="37"/>
      <c r="P272" s="38"/>
      <c r="S272" s="38"/>
      <c r="T272" s="40">
        <v>1546.2</v>
      </c>
      <c r="U272" s="40"/>
      <c r="X272" s="38">
        <f t="shared" si="44"/>
        <v>1546.2</v>
      </c>
      <c r="Z272" s="38">
        <f t="shared" si="42"/>
        <v>1546.2</v>
      </c>
      <c r="AC272" s="4">
        <v>1546.2</v>
      </c>
      <c r="AD272" s="41">
        <f t="shared" si="45"/>
        <v>0</v>
      </c>
      <c r="AG272" s="43">
        <f t="shared" si="47"/>
        <v>1546.2</v>
      </c>
      <c r="AI272" s="43">
        <f t="shared" si="43"/>
        <v>1546.2</v>
      </c>
      <c r="AL272" s="43">
        <f t="shared" si="46"/>
        <v>1546.2</v>
      </c>
    </row>
    <row r="273" ht="47.25">
      <c r="A273" s="49" t="s">
        <v>286</v>
      </c>
      <c r="B273" s="35" t="s">
        <v>38</v>
      </c>
      <c r="C273" s="48" t="s">
        <v>59</v>
      </c>
      <c r="D273" s="48" t="s">
        <v>34</v>
      </c>
      <c r="E273" s="48" t="s">
        <v>287</v>
      </c>
      <c r="F273" s="48"/>
      <c r="G273" s="36"/>
      <c r="H273" s="37"/>
      <c r="I273" s="37"/>
      <c r="J273" s="38"/>
      <c r="K273" s="37"/>
      <c r="L273" s="37"/>
      <c r="M273" s="39"/>
      <c r="N273" s="37"/>
      <c r="O273" s="37"/>
      <c r="P273" s="38"/>
      <c r="S273" s="38"/>
      <c r="T273" s="40">
        <v>16250.799999999999</v>
      </c>
      <c r="U273" s="40"/>
      <c r="X273" s="38">
        <f t="shared" si="44"/>
        <v>16250.799999999999</v>
      </c>
      <c r="Z273" s="38">
        <f t="shared" si="42"/>
        <v>16250.799999999999</v>
      </c>
      <c r="AC273" s="4">
        <v>16250.799999999999</v>
      </c>
      <c r="AD273" s="41">
        <f t="shared" si="45"/>
        <v>0</v>
      </c>
      <c r="AG273" s="43">
        <f t="shared" si="47"/>
        <v>16250.799999999999</v>
      </c>
      <c r="AI273" s="43">
        <f t="shared" si="43"/>
        <v>16250.799999999999</v>
      </c>
      <c r="AL273" s="43">
        <f t="shared" si="46"/>
        <v>16250.799999999999</v>
      </c>
    </row>
    <row r="274" ht="47.25">
      <c r="A274" s="49" t="s">
        <v>41</v>
      </c>
      <c r="B274" s="35" t="s">
        <v>38</v>
      </c>
      <c r="C274" s="48" t="s">
        <v>59</v>
      </c>
      <c r="D274" s="48" t="s">
        <v>34</v>
      </c>
      <c r="E274" s="48" t="s">
        <v>287</v>
      </c>
      <c r="F274" s="48" t="s">
        <v>50</v>
      </c>
      <c r="G274" s="36"/>
      <c r="H274" s="37"/>
      <c r="I274" s="37"/>
      <c r="J274" s="38"/>
      <c r="K274" s="37"/>
      <c r="L274" s="37"/>
      <c r="M274" s="39"/>
      <c r="N274" s="37"/>
      <c r="O274" s="37"/>
      <c r="P274" s="38"/>
      <c r="S274" s="38"/>
      <c r="T274" s="40">
        <v>16250.799999999999</v>
      </c>
      <c r="U274" s="40"/>
      <c r="X274" s="38">
        <f t="shared" si="44"/>
        <v>16250.799999999999</v>
      </c>
      <c r="Z274" s="38">
        <f t="shared" si="42"/>
        <v>16250.799999999999</v>
      </c>
      <c r="AC274" s="4">
        <v>16250.799999999999</v>
      </c>
      <c r="AD274" s="41">
        <f t="shared" si="45"/>
        <v>0</v>
      </c>
      <c r="AG274" s="43">
        <f t="shared" si="47"/>
        <v>16250.799999999999</v>
      </c>
      <c r="AI274" s="43">
        <f t="shared" si="43"/>
        <v>16250.799999999999</v>
      </c>
      <c r="AL274" s="43">
        <f t="shared" si="46"/>
        <v>16250.799999999999</v>
      </c>
    </row>
    <row r="275" ht="31.5">
      <c r="A275" s="49" t="s">
        <v>288</v>
      </c>
      <c r="B275" s="35" t="s">
        <v>38</v>
      </c>
      <c r="C275" s="48" t="s">
        <v>59</v>
      </c>
      <c r="D275" s="48" t="s">
        <v>34</v>
      </c>
      <c r="E275" s="48" t="s">
        <v>289</v>
      </c>
      <c r="F275" s="48"/>
      <c r="G275" s="36"/>
      <c r="H275" s="37"/>
      <c r="I275" s="37"/>
      <c r="J275" s="38"/>
      <c r="K275" s="37"/>
      <c r="L275" s="37"/>
      <c r="M275" s="39"/>
      <c r="N275" s="37"/>
      <c r="O275" s="37"/>
      <c r="P275" s="38"/>
      <c r="S275" s="38"/>
      <c r="T275" s="40">
        <v>2132.3000000000002</v>
      </c>
      <c r="U275" s="40"/>
      <c r="X275" s="38">
        <f t="shared" si="44"/>
        <v>2132.3000000000002</v>
      </c>
      <c r="Z275" s="38">
        <f t="shared" si="42"/>
        <v>2132.3000000000002</v>
      </c>
      <c r="AC275" s="4">
        <v>2132.3000000000002</v>
      </c>
      <c r="AD275" s="41">
        <f t="shared" si="45"/>
        <v>0</v>
      </c>
      <c r="AG275" s="43">
        <f t="shared" si="47"/>
        <v>2132.3000000000002</v>
      </c>
      <c r="AI275" s="43">
        <f t="shared" si="43"/>
        <v>2132.3000000000002</v>
      </c>
      <c r="AL275" s="43">
        <f t="shared" si="46"/>
        <v>2132.3000000000002</v>
      </c>
    </row>
    <row r="276" ht="47.25">
      <c r="A276" s="49" t="s">
        <v>41</v>
      </c>
      <c r="B276" s="35" t="s">
        <v>38</v>
      </c>
      <c r="C276" s="48" t="s">
        <v>59</v>
      </c>
      <c r="D276" s="48" t="s">
        <v>34</v>
      </c>
      <c r="E276" s="48" t="s">
        <v>289</v>
      </c>
      <c r="F276" s="48" t="s">
        <v>50</v>
      </c>
      <c r="G276" s="36"/>
      <c r="H276" s="37"/>
      <c r="I276" s="37"/>
      <c r="J276" s="38"/>
      <c r="K276" s="37"/>
      <c r="L276" s="37"/>
      <c r="M276" s="39"/>
      <c r="N276" s="37"/>
      <c r="O276" s="37"/>
      <c r="P276" s="38"/>
      <c r="S276" s="38"/>
      <c r="T276" s="40">
        <v>2132.3000000000002</v>
      </c>
      <c r="U276" s="40"/>
      <c r="X276" s="38">
        <f t="shared" si="44"/>
        <v>2132.3000000000002</v>
      </c>
      <c r="Z276" s="38">
        <f t="shared" si="42"/>
        <v>2132.3000000000002</v>
      </c>
      <c r="AC276" s="4">
        <v>2132.3000000000002</v>
      </c>
      <c r="AD276" s="41">
        <f t="shared" si="45"/>
        <v>0</v>
      </c>
      <c r="AG276" s="43">
        <f t="shared" si="47"/>
        <v>2132.3000000000002</v>
      </c>
      <c r="AI276" s="43">
        <f t="shared" si="43"/>
        <v>2132.3000000000002</v>
      </c>
      <c r="AL276" s="43">
        <f t="shared" si="46"/>
        <v>2132.3000000000002</v>
      </c>
    </row>
    <row r="277" ht="31.5">
      <c r="A277" s="61" t="s">
        <v>290</v>
      </c>
      <c r="B277" s="35" t="s">
        <v>38</v>
      </c>
      <c r="C277" s="48" t="s">
        <v>59</v>
      </c>
      <c r="D277" s="48" t="s">
        <v>34</v>
      </c>
      <c r="E277" s="48" t="s">
        <v>291</v>
      </c>
      <c r="F277" s="48"/>
      <c r="G277" s="36">
        <v>121620.5</v>
      </c>
      <c r="H277" s="37"/>
      <c r="I277" s="37">
        <v>-11733.9</v>
      </c>
      <c r="J277" s="38">
        <f t="shared" si="52"/>
        <v>109886.60000000001</v>
      </c>
      <c r="K277" s="37">
        <v>-6396.1000000000004</v>
      </c>
      <c r="L277" s="37">
        <v>-5188.1000000000004</v>
      </c>
      <c r="M277" s="39">
        <f t="shared" si="50"/>
        <v>98302.399999999994</v>
      </c>
      <c r="N277" s="37"/>
      <c r="O277" s="39"/>
      <c r="P277" s="38">
        <f t="shared" si="49"/>
        <v>98302.399999999994</v>
      </c>
      <c r="S277" s="38">
        <f t="shared" si="48"/>
        <v>98302.399999999994</v>
      </c>
      <c r="T277" s="40">
        <v>98288.100000000006</v>
      </c>
      <c r="U277" s="40"/>
      <c r="V277">
        <v>270</v>
      </c>
      <c r="X277" s="38">
        <f t="shared" si="44"/>
        <v>98288.100000000006</v>
      </c>
      <c r="Z277" s="38">
        <f t="shared" si="42"/>
        <v>98288.100000000006</v>
      </c>
      <c r="AC277" s="4">
        <v>98288.100000000006</v>
      </c>
      <c r="AD277" s="41">
        <f t="shared" si="45"/>
        <v>0</v>
      </c>
      <c r="AG277" s="43">
        <f t="shared" si="47"/>
        <v>98288.100000000006</v>
      </c>
      <c r="AI277" s="43">
        <f t="shared" si="43"/>
        <v>98288.100000000006</v>
      </c>
      <c r="AJ277">
        <v>9385.5</v>
      </c>
      <c r="AK277">
        <v>392</v>
      </c>
      <c r="AL277" s="43">
        <f t="shared" si="46"/>
        <v>108065.60000000001</v>
      </c>
    </row>
    <row r="278" ht="31.5">
      <c r="A278" s="61" t="s">
        <v>292</v>
      </c>
      <c r="B278" s="35" t="s">
        <v>38</v>
      </c>
      <c r="C278" s="48" t="s">
        <v>59</v>
      </c>
      <c r="D278" s="48" t="s">
        <v>34</v>
      </c>
      <c r="E278" s="48" t="s">
        <v>293</v>
      </c>
      <c r="F278" s="48"/>
      <c r="G278" s="36">
        <v>121620.5</v>
      </c>
      <c r="H278" s="37"/>
      <c r="I278" s="37">
        <v>-11733.9</v>
      </c>
      <c r="J278" s="38">
        <f t="shared" si="52"/>
        <v>109886.60000000001</v>
      </c>
      <c r="K278" s="37">
        <v>-6396.1000000000004</v>
      </c>
      <c r="L278" s="37">
        <v>-5188.1000000000004</v>
      </c>
      <c r="M278" s="39">
        <f t="shared" si="50"/>
        <v>98302.399999999994</v>
      </c>
      <c r="N278" s="37"/>
      <c r="O278" s="39"/>
      <c r="P278" s="38">
        <f t="shared" si="49"/>
        <v>98302.399999999994</v>
      </c>
      <c r="S278" s="38">
        <f t="shared" si="48"/>
        <v>98302.399999999994</v>
      </c>
      <c r="T278" s="40">
        <v>98288.100000000006</v>
      </c>
      <c r="U278" s="40"/>
      <c r="X278" s="38">
        <f t="shared" si="44"/>
        <v>98288.100000000006</v>
      </c>
      <c r="Z278" s="38">
        <f t="shared" si="42"/>
        <v>98288.100000000006</v>
      </c>
      <c r="AC278" s="4">
        <v>98288.100000000006</v>
      </c>
      <c r="AD278" s="41">
        <f t="shared" si="45"/>
        <v>0</v>
      </c>
      <c r="AG278" s="43">
        <f t="shared" si="47"/>
        <v>98288.100000000006</v>
      </c>
      <c r="AI278" s="43">
        <f t="shared" si="43"/>
        <v>98288.100000000006</v>
      </c>
      <c r="AJ278">
        <v>9385.5</v>
      </c>
      <c r="AK278">
        <v>392</v>
      </c>
      <c r="AL278" s="43">
        <f t="shared" si="46"/>
        <v>108065.60000000001</v>
      </c>
    </row>
    <row r="279" ht="47.25">
      <c r="A279" s="49" t="s">
        <v>41</v>
      </c>
      <c r="B279" s="35" t="s">
        <v>38</v>
      </c>
      <c r="C279" s="48" t="s">
        <v>59</v>
      </c>
      <c r="D279" s="48" t="s">
        <v>34</v>
      </c>
      <c r="E279" s="48" t="s">
        <v>293</v>
      </c>
      <c r="F279" s="48" t="s">
        <v>50</v>
      </c>
      <c r="G279" s="36">
        <v>121620.5</v>
      </c>
      <c r="H279" s="37"/>
      <c r="I279" s="37">
        <v>-11733.9</v>
      </c>
      <c r="J279" s="38">
        <f t="shared" si="52"/>
        <v>109886.60000000001</v>
      </c>
      <c r="K279" s="37">
        <v>-6396.1000000000004</v>
      </c>
      <c r="L279" s="37">
        <v>-5188.1000000000004</v>
      </c>
      <c r="M279" s="39">
        <f t="shared" si="50"/>
        <v>98302.399999999994</v>
      </c>
      <c r="N279" s="37"/>
      <c r="O279" s="39"/>
      <c r="P279" s="38">
        <f t="shared" si="49"/>
        <v>98302.399999999994</v>
      </c>
      <c r="S279" s="38">
        <f t="shared" si="48"/>
        <v>98302.399999999994</v>
      </c>
      <c r="T279" s="40">
        <v>98288.100000000006</v>
      </c>
      <c r="U279" s="40"/>
      <c r="X279" s="38">
        <f t="shared" si="44"/>
        <v>98288.100000000006</v>
      </c>
      <c r="Z279" s="38">
        <f t="shared" si="42"/>
        <v>98288.100000000006</v>
      </c>
      <c r="AC279" s="4">
        <v>98288.100000000006</v>
      </c>
      <c r="AD279" s="41">
        <f t="shared" si="45"/>
        <v>0</v>
      </c>
      <c r="AG279" s="43">
        <f t="shared" si="47"/>
        <v>98288.100000000006</v>
      </c>
      <c r="AI279" s="43">
        <f t="shared" si="43"/>
        <v>98288.100000000006</v>
      </c>
      <c r="AJ279">
        <v>9385.5</v>
      </c>
      <c r="AK279">
        <v>392</v>
      </c>
      <c r="AL279" s="43">
        <f t="shared" si="46"/>
        <v>108065.60000000001</v>
      </c>
    </row>
    <row r="280" ht="47.25">
      <c r="A280" s="49" t="s">
        <v>280</v>
      </c>
      <c r="B280" s="35" t="s">
        <v>38</v>
      </c>
      <c r="C280" s="48" t="s">
        <v>59</v>
      </c>
      <c r="D280" s="48" t="s">
        <v>34</v>
      </c>
      <c r="E280" s="48" t="s">
        <v>294</v>
      </c>
      <c r="F280" s="48"/>
      <c r="G280" s="36"/>
      <c r="H280" s="37">
        <v>526</v>
      </c>
      <c r="I280" s="37">
        <v>1227.5</v>
      </c>
      <c r="J280" s="38">
        <f t="shared" si="52"/>
        <v>1753.5</v>
      </c>
      <c r="K280" s="37"/>
      <c r="L280" s="37"/>
      <c r="M280" s="39">
        <f t="shared" si="50"/>
        <v>1753.5</v>
      </c>
      <c r="N280" s="37"/>
      <c r="O280" s="37"/>
      <c r="P280" s="38">
        <f t="shared" si="49"/>
        <v>1753.5</v>
      </c>
      <c r="S280" s="38">
        <f t="shared" si="48"/>
        <v>1753.5</v>
      </c>
      <c r="T280" s="40">
        <v>1753.5</v>
      </c>
      <c r="U280" s="40"/>
      <c r="X280" s="38">
        <f t="shared" si="44"/>
        <v>1753.5</v>
      </c>
      <c r="Z280" s="38">
        <f t="shared" ref="Z280:Z343" si="53">X280+Y280</f>
        <v>1753.5</v>
      </c>
      <c r="AC280" s="4">
        <v>1267.4000000000001</v>
      </c>
      <c r="AD280" s="41">
        <f t="shared" si="45"/>
        <v>-486.10000000000002</v>
      </c>
      <c r="AE280">
        <v>-272.10000000000002</v>
      </c>
      <c r="AG280" s="43">
        <f t="shared" si="47"/>
        <v>995.29999999999995</v>
      </c>
      <c r="AI280" s="43">
        <f t="shared" ref="AI280:AI343" si="54">AG280+AH280</f>
        <v>995.29999999999995</v>
      </c>
      <c r="AL280" s="43">
        <f t="shared" si="46"/>
        <v>995.29999999999995</v>
      </c>
    </row>
    <row r="281" ht="47.25">
      <c r="A281" s="49" t="s">
        <v>41</v>
      </c>
      <c r="B281" s="35" t="s">
        <v>38</v>
      </c>
      <c r="C281" s="48" t="s">
        <v>59</v>
      </c>
      <c r="D281" s="48" t="s">
        <v>34</v>
      </c>
      <c r="E281" s="48" t="s">
        <v>294</v>
      </c>
      <c r="F281" s="48" t="s">
        <v>50</v>
      </c>
      <c r="G281" s="36"/>
      <c r="H281" s="37">
        <v>526</v>
      </c>
      <c r="I281" s="37">
        <v>1227.5</v>
      </c>
      <c r="J281" s="38">
        <f t="shared" si="52"/>
        <v>1753.5</v>
      </c>
      <c r="K281" s="37"/>
      <c r="L281" s="37"/>
      <c r="M281" s="39">
        <f t="shared" si="50"/>
        <v>1753.5</v>
      </c>
      <c r="N281" s="37"/>
      <c r="O281" s="37"/>
      <c r="P281" s="38">
        <f t="shared" si="49"/>
        <v>1753.5</v>
      </c>
      <c r="S281" s="38">
        <f t="shared" si="48"/>
        <v>1753.5</v>
      </c>
      <c r="T281" s="40">
        <v>1753.5</v>
      </c>
      <c r="U281" s="40"/>
      <c r="X281" s="38">
        <f t="shared" ref="X281:X344" si="55">T281+U281</f>
        <v>1753.5</v>
      </c>
      <c r="Z281" s="38">
        <f t="shared" si="53"/>
        <v>1753.5</v>
      </c>
      <c r="AA281">
        <v>-272.10000000000002</v>
      </c>
      <c r="AB281">
        <v>-11.4</v>
      </c>
      <c r="AC281" s="4">
        <v>1267.4000000000001</v>
      </c>
      <c r="AD281" s="41">
        <f t="shared" ref="AD281:AD344" si="56">AC281-Z281</f>
        <v>-486.10000000000002</v>
      </c>
      <c r="AE281">
        <v>-272.10000000000002</v>
      </c>
      <c r="AG281" s="43">
        <f t="shared" si="47"/>
        <v>995.29999999999995</v>
      </c>
      <c r="AI281" s="43">
        <f t="shared" si="54"/>
        <v>995.29999999999995</v>
      </c>
      <c r="AL281" s="43">
        <f t="shared" ref="AL281:AL344" si="57">AI281+AJ281+AK281</f>
        <v>995.29999999999995</v>
      </c>
    </row>
    <row r="282" ht="31.5">
      <c r="A282" s="61" t="s">
        <v>292</v>
      </c>
      <c r="B282" s="35" t="s">
        <v>38</v>
      </c>
      <c r="C282" s="48" t="s">
        <v>59</v>
      </c>
      <c r="D282" s="48" t="s">
        <v>34</v>
      </c>
      <c r="E282" s="48" t="s">
        <v>295</v>
      </c>
      <c r="F282" s="48"/>
      <c r="G282" s="36"/>
      <c r="H282" s="37">
        <v>192.69999999999999</v>
      </c>
      <c r="I282" s="37"/>
      <c r="J282" s="38">
        <f t="shared" si="52"/>
        <v>192.69999999999999</v>
      </c>
      <c r="K282" s="37"/>
      <c r="L282" s="37"/>
      <c r="M282" s="39">
        <f t="shared" si="50"/>
        <v>192.69999999999999</v>
      </c>
      <c r="N282" s="37"/>
      <c r="O282" s="37"/>
      <c r="P282" s="38">
        <f t="shared" si="49"/>
        <v>192.69999999999999</v>
      </c>
      <c r="S282" s="38">
        <f t="shared" si="48"/>
        <v>192.69999999999999</v>
      </c>
      <c r="T282" s="40">
        <v>192.69999999999999</v>
      </c>
      <c r="U282" s="40">
        <v>870</v>
      </c>
      <c r="X282" s="38">
        <f t="shared" si="55"/>
        <v>1062.7</v>
      </c>
      <c r="Z282" s="38">
        <f t="shared" si="53"/>
        <v>1062.7</v>
      </c>
      <c r="AC282" s="4">
        <v>462.69999999999999</v>
      </c>
      <c r="AD282" s="41">
        <f t="shared" si="56"/>
        <v>-600</v>
      </c>
      <c r="AG282" s="43">
        <f t="shared" ref="AG282:AG345" si="58">AC282+AE282</f>
        <v>462.69999999999999</v>
      </c>
      <c r="AI282" s="43">
        <f t="shared" si="54"/>
        <v>462.69999999999999</v>
      </c>
      <c r="AL282" s="43">
        <f t="shared" si="57"/>
        <v>462.69999999999999</v>
      </c>
    </row>
    <row r="283" ht="47.25">
      <c r="A283" s="49" t="s">
        <v>41</v>
      </c>
      <c r="B283" s="35" t="s">
        <v>38</v>
      </c>
      <c r="C283" s="48" t="s">
        <v>59</v>
      </c>
      <c r="D283" s="48" t="s">
        <v>34</v>
      </c>
      <c r="E283" s="48" t="s">
        <v>295</v>
      </c>
      <c r="F283" s="48" t="s">
        <v>50</v>
      </c>
      <c r="G283" s="36"/>
      <c r="H283" s="37">
        <v>192.69999999999999</v>
      </c>
      <c r="I283" s="37"/>
      <c r="J283" s="38">
        <f t="shared" si="52"/>
        <v>192.69999999999999</v>
      </c>
      <c r="K283" s="37"/>
      <c r="L283" s="37"/>
      <c r="M283" s="39">
        <f t="shared" si="50"/>
        <v>192.69999999999999</v>
      </c>
      <c r="N283" s="37"/>
      <c r="O283" s="37"/>
      <c r="P283" s="38">
        <f t="shared" si="49"/>
        <v>192.69999999999999</v>
      </c>
      <c r="S283" s="38">
        <f t="shared" si="48"/>
        <v>192.69999999999999</v>
      </c>
      <c r="T283" s="40">
        <v>192.69999999999999</v>
      </c>
      <c r="U283" s="40">
        <v>870</v>
      </c>
      <c r="X283" s="38">
        <f t="shared" si="55"/>
        <v>1062.7</v>
      </c>
      <c r="Z283" s="38">
        <f t="shared" si="53"/>
        <v>1062.7</v>
      </c>
      <c r="AC283" s="4">
        <v>462.69999999999999</v>
      </c>
      <c r="AD283" s="41">
        <f t="shared" si="56"/>
        <v>-600</v>
      </c>
      <c r="AG283" s="43">
        <f t="shared" si="58"/>
        <v>462.69999999999999</v>
      </c>
      <c r="AI283" s="43">
        <f t="shared" si="54"/>
        <v>462.69999999999999</v>
      </c>
      <c r="AL283" s="43">
        <f t="shared" si="57"/>
        <v>462.69999999999999</v>
      </c>
    </row>
    <row r="284" ht="31.5">
      <c r="A284" s="49" t="s">
        <v>296</v>
      </c>
      <c r="B284" s="35" t="s">
        <v>38</v>
      </c>
      <c r="C284" s="48" t="s">
        <v>59</v>
      </c>
      <c r="D284" s="48" t="s">
        <v>34</v>
      </c>
      <c r="E284" s="48" t="s">
        <v>297</v>
      </c>
      <c r="F284" s="48"/>
      <c r="G284" s="36"/>
      <c r="H284" s="37"/>
      <c r="I284" s="37"/>
      <c r="J284" s="38"/>
      <c r="K284" s="37"/>
      <c r="L284" s="37"/>
      <c r="M284" s="39"/>
      <c r="N284" s="37"/>
      <c r="O284" s="37"/>
      <c r="P284" s="38"/>
      <c r="S284" s="38"/>
      <c r="T284" s="40"/>
      <c r="U284" s="40"/>
      <c r="X284" s="38"/>
      <c r="Z284" s="38"/>
      <c r="AC284" s="4">
        <v>21936.400000000001</v>
      </c>
      <c r="AD284" s="41">
        <f t="shared" si="56"/>
        <v>21936.400000000001</v>
      </c>
      <c r="AG284" s="43">
        <f t="shared" si="58"/>
        <v>21936.400000000001</v>
      </c>
      <c r="AI284" s="43">
        <f t="shared" si="54"/>
        <v>21936.400000000001</v>
      </c>
      <c r="AL284" s="43">
        <f t="shared" si="57"/>
        <v>21936.400000000001</v>
      </c>
    </row>
    <row r="285" ht="31.5">
      <c r="A285" s="49" t="s">
        <v>296</v>
      </c>
      <c r="B285" s="35" t="s">
        <v>38</v>
      </c>
      <c r="C285" s="48" t="s">
        <v>59</v>
      </c>
      <c r="D285" s="48" t="s">
        <v>34</v>
      </c>
      <c r="E285" s="48" t="s">
        <v>298</v>
      </c>
      <c r="F285" s="48"/>
      <c r="G285" s="36">
        <v>9820</v>
      </c>
      <c r="H285" s="37">
        <v>1200</v>
      </c>
      <c r="I285" s="37"/>
      <c r="J285" s="38">
        <f t="shared" si="52"/>
        <v>11020</v>
      </c>
      <c r="K285" s="37"/>
      <c r="L285" s="37">
        <v>3233.5</v>
      </c>
      <c r="M285" s="39">
        <f t="shared" si="50"/>
        <v>14253.5</v>
      </c>
      <c r="N285" s="37"/>
      <c r="O285" s="37"/>
      <c r="P285" s="38">
        <f t="shared" si="49"/>
        <v>14253.5</v>
      </c>
      <c r="S285" s="38">
        <f t="shared" si="48"/>
        <v>14253.5</v>
      </c>
      <c r="T285" s="40">
        <v>8844.2000000000007</v>
      </c>
      <c r="U285" s="40">
        <v>2273.1999999999998</v>
      </c>
      <c r="V285">
        <v>273.19999999999999</v>
      </c>
      <c r="W285">
        <v>2000</v>
      </c>
      <c r="X285" s="38">
        <f t="shared" si="55"/>
        <v>11117.4</v>
      </c>
      <c r="Z285" s="38">
        <f t="shared" si="53"/>
        <v>11117.4</v>
      </c>
      <c r="AC285" s="4">
        <v>6632.5</v>
      </c>
      <c r="AD285" s="41">
        <f t="shared" si="56"/>
        <v>-4484.8999999999996</v>
      </c>
      <c r="AG285" s="43">
        <f t="shared" si="58"/>
        <v>6632.5</v>
      </c>
      <c r="AI285" s="43">
        <f t="shared" si="54"/>
        <v>6632.5</v>
      </c>
      <c r="AL285" s="43">
        <f t="shared" si="57"/>
        <v>6632.5</v>
      </c>
    </row>
    <row r="286" ht="47.25">
      <c r="A286" s="49" t="s">
        <v>41</v>
      </c>
      <c r="B286" s="35" t="s">
        <v>38</v>
      </c>
      <c r="C286" s="48" t="s">
        <v>59</v>
      </c>
      <c r="D286" s="48" t="s">
        <v>34</v>
      </c>
      <c r="E286" s="48" t="s">
        <v>298</v>
      </c>
      <c r="F286" s="48" t="s">
        <v>50</v>
      </c>
      <c r="G286" s="36">
        <v>9820</v>
      </c>
      <c r="H286" s="37">
        <v>1200</v>
      </c>
      <c r="I286" s="37"/>
      <c r="J286" s="38">
        <f t="shared" si="52"/>
        <v>11020</v>
      </c>
      <c r="K286" s="37"/>
      <c r="L286" s="37">
        <v>3233.5</v>
      </c>
      <c r="M286" s="39">
        <f t="shared" si="50"/>
        <v>14253.5</v>
      </c>
      <c r="N286" s="37"/>
      <c r="O286" s="37"/>
      <c r="P286" s="38">
        <f t="shared" si="49"/>
        <v>14253.5</v>
      </c>
      <c r="S286" s="38">
        <f t="shared" ref="S286:T349" si="59">P286+Q286+R286</f>
        <v>14253.5</v>
      </c>
      <c r="T286" s="40">
        <v>8844.2000000000007</v>
      </c>
      <c r="U286" s="40">
        <v>2273.1999999999998</v>
      </c>
      <c r="X286" s="38">
        <f t="shared" si="55"/>
        <v>11117.4</v>
      </c>
      <c r="Z286" s="38">
        <f t="shared" si="53"/>
        <v>11117.4</v>
      </c>
      <c r="AC286" s="4">
        <v>6632.5</v>
      </c>
      <c r="AD286" s="41">
        <f t="shared" si="56"/>
        <v>-4484.8999999999996</v>
      </c>
      <c r="AG286" s="43">
        <f t="shared" si="58"/>
        <v>6632.5</v>
      </c>
      <c r="AI286" s="43">
        <f t="shared" si="54"/>
        <v>6632.5</v>
      </c>
      <c r="AL286" s="43">
        <f t="shared" si="57"/>
        <v>6632.5</v>
      </c>
    </row>
    <row r="287" ht="47.25">
      <c r="A287" s="49" t="s">
        <v>299</v>
      </c>
      <c r="B287" s="35" t="s">
        <v>38</v>
      </c>
      <c r="C287" s="48" t="s">
        <v>59</v>
      </c>
      <c r="D287" s="48" t="s">
        <v>34</v>
      </c>
      <c r="E287" s="48" t="s">
        <v>300</v>
      </c>
      <c r="F287" s="48"/>
      <c r="G287" s="36"/>
      <c r="H287" s="37"/>
      <c r="I287" s="37"/>
      <c r="J287" s="38"/>
      <c r="K287" s="37"/>
      <c r="L287" s="37"/>
      <c r="M287" s="39"/>
      <c r="N287" s="37"/>
      <c r="O287" s="37"/>
      <c r="P287" s="38"/>
      <c r="S287" s="38"/>
      <c r="T287" s="40"/>
      <c r="U287" s="40"/>
      <c r="X287" s="38"/>
      <c r="Z287" s="38"/>
      <c r="AC287" s="4">
        <v>1000</v>
      </c>
      <c r="AD287" s="41">
        <f t="shared" si="56"/>
        <v>1000</v>
      </c>
      <c r="AG287" s="43">
        <f t="shared" si="58"/>
        <v>1000</v>
      </c>
      <c r="AI287" s="43">
        <f t="shared" si="54"/>
        <v>1000</v>
      </c>
      <c r="AL287" s="43">
        <f t="shared" si="57"/>
        <v>1000</v>
      </c>
    </row>
    <row r="288" ht="47.25">
      <c r="A288" s="49" t="s">
        <v>41</v>
      </c>
      <c r="B288" s="35" t="s">
        <v>38</v>
      </c>
      <c r="C288" s="48" t="s">
        <v>59</v>
      </c>
      <c r="D288" s="48" t="s">
        <v>34</v>
      </c>
      <c r="E288" s="48" t="s">
        <v>300</v>
      </c>
      <c r="F288" s="48" t="s">
        <v>50</v>
      </c>
      <c r="G288" s="36"/>
      <c r="H288" s="37"/>
      <c r="I288" s="37"/>
      <c r="J288" s="38"/>
      <c r="K288" s="37"/>
      <c r="L288" s="37"/>
      <c r="M288" s="39"/>
      <c r="N288" s="37"/>
      <c r="O288" s="37"/>
      <c r="P288" s="38"/>
      <c r="S288" s="38"/>
      <c r="T288" s="40"/>
      <c r="U288" s="40"/>
      <c r="X288" s="38"/>
      <c r="Z288" s="38"/>
      <c r="AC288" s="4">
        <v>1000</v>
      </c>
      <c r="AD288" s="41">
        <f t="shared" si="56"/>
        <v>1000</v>
      </c>
      <c r="AG288" s="43">
        <f t="shared" si="58"/>
        <v>1000</v>
      </c>
      <c r="AI288" s="43">
        <f t="shared" si="54"/>
        <v>1000</v>
      </c>
      <c r="AL288" s="43">
        <f t="shared" si="57"/>
        <v>1000</v>
      </c>
    </row>
    <row r="289" ht="31.5">
      <c r="A289" s="49" t="s">
        <v>301</v>
      </c>
      <c r="B289" s="35" t="s">
        <v>38</v>
      </c>
      <c r="C289" s="48" t="s">
        <v>59</v>
      </c>
      <c r="D289" s="48" t="s">
        <v>34</v>
      </c>
      <c r="E289" s="48" t="s">
        <v>302</v>
      </c>
      <c r="F289" s="48"/>
      <c r="G289" s="36"/>
      <c r="H289" s="37"/>
      <c r="I289" s="37"/>
      <c r="J289" s="38"/>
      <c r="K289" s="37"/>
      <c r="L289" s="37"/>
      <c r="M289" s="39"/>
      <c r="N289" s="37"/>
      <c r="O289" s="37"/>
      <c r="P289" s="38"/>
      <c r="S289" s="38"/>
      <c r="T289" s="40"/>
      <c r="U289" s="40"/>
      <c r="X289" s="38"/>
      <c r="Z289" s="38"/>
      <c r="AC289" s="4">
        <v>600</v>
      </c>
      <c r="AD289" s="41">
        <f t="shared" si="56"/>
        <v>600</v>
      </c>
      <c r="AG289" s="43">
        <f t="shared" si="58"/>
        <v>600</v>
      </c>
      <c r="AI289" s="43">
        <f t="shared" si="54"/>
        <v>600</v>
      </c>
      <c r="AL289" s="43">
        <f t="shared" si="57"/>
        <v>600</v>
      </c>
    </row>
    <row r="290" ht="47.25">
      <c r="A290" s="49" t="s">
        <v>41</v>
      </c>
      <c r="B290" s="35" t="s">
        <v>38</v>
      </c>
      <c r="C290" s="48" t="s">
        <v>59</v>
      </c>
      <c r="D290" s="48" t="s">
        <v>34</v>
      </c>
      <c r="E290" s="48" t="s">
        <v>302</v>
      </c>
      <c r="F290" s="48" t="s">
        <v>50</v>
      </c>
      <c r="G290" s="36"/>
      <c r="H290" s="37"/>
      <c r="I290" s="37"/>
      <c r="J290" s="38"/>
      <c r="K290" s="37"/>
      <c r="L290" s="37"/>
      <c r="M290" s="39"/>
      <c r="N290" s="37"/>
      <c r="O290" s="37"/>
      <c r="P290" s="38"/>
      <c r="S290" s="38"/>
      <c r="T290" s="40"/>
      <c r="U290" s="40"/>
      <c r="X290" s="38"/>
      <c r="Z290" s="38"/>
      <c r="AC290" s="4">
        <v>600</v>
      </c>
      <c r="AD290" s="41">
        <f t="shared" si="56"/>
        <v>600</v>
      </c>
      <c r="AG290" s="43">
        <f t="shared" si="58"/>
        <v>600</v>
      </c>
      <c r="AI290" s="43">
        <f t="shared" si="54"/>
        <v>600</v>
      </c>
      <c r="AL290" s="43">
        <f t="shared" si="57"/>
        <v>600</v>
      </c>
    </row>
    <row r="291" ht="31.5">
      <c r="A291" s="49" t="s">
        <v>303</v>
      </c>
      <c r="B291" s="35" t="s">
        <v>38</v>
      </c>
      <c r="C291" s="48" t="s">
        <v>59</v>
      </c>
      <c r="D291" s="48" t="s">
        <v>34</v>
      </c>
      <c r="E291" s="48" t="s">
        <v>304</v>
      </c>
      <c r="F291" s="48"/>
      <c r="G291" s="36"/>
      <c r="H291" s="37"/>
      <c r="I291" s="37"/>
      <c r="J291" s="38"/>
      <c r="K291" s="37"/>
      <c r="L291" s="37"/>
      <c r="M291" s="39"/>
      <c r="N291" s="37"/>
      <c r="O291" s="37"/>
      <c r="P291" s="38"/>
      <c r="S291" s="38"/>
      <c r="T291" s="40"/>
      <c r="U291" s="40"/>
      <c r="X291" s="38"/>
      <c r="Z291" s="38"/>
      <c r="AC291" s="4">
        <v>400</v>
      </c>
      <c r="AD291" s="41">
        <f t="shared" si="56"/>
        <v>400</v>
      </c>
      <c r="AG291" s="43">
        <f t="shared" si="58"/>
        <v>400</v>
      </c>
      <c r="AI291" s="43">
        <f t="shared" si="54"/>
        <v>400</v>
      </c>
      <c r="AL291" s="43">
        <f t="shared" si="57"/>
        <v>400</v>
      </c>
    </row>
    <row r="292" ht="47.25">
      <c r="A292" s="49" t="s">
        <v>41</v>
      </c>
      <c r="B292" s="35" t="s">
        <v>38</v>
      </c>
      <c r="C292" s="48" t="s">
        <v>59</v>
      </c>
      <c r="D292" s="48" t="s">
        <v>34</v>
      </c>
      <c r="E292" s="48" t="s">
        <v>304</v>
      </c>
      <c r="F292" s="48" t="s">
        <v>50</v>
      </c>
      <c r="G292" s="36"/>
      <c r="H292" s="37"/>
      <c r="I292" s="37"/>
      <c r="J292" s="38"/>
      <c r="K292" s="37"/>
      <c r="L292" s="37"/>
      <c r="M292" s="39"/>
      <c r="N292" s="37"/>
      <c r="O292" s="37"/>
      <c r="P292" s="38"/>
      <c r="S292" s="38"/>
      <c r="T292" s="40"/>
      <c r="U292" s="40"/>
      <c r="X292" s="38"/>
      <c r="Z292" s="38"/>
      <c r="AC292" s="4">
        <v>400</v>
      </c>
      <c r="AD292" s="41">
        <f t="shared" si="56"/>
        <v>400</v>
      </c>
      <c r="AG292" s="43">
        <f t="shared" si="58"/>
        <v>400</v>
      </c>
      <c r="AI292" s="43">
        <f t="shared" si="54"/>
        <v>400</v>
      </c>
      <c r="AL292" s="43">
        <f t="shared" si="57"/>
        <v>400</v>
      </c>
    </row>
    <row r="293" ht="31.5">
      <c r="A293" s="49" t="s">
        <v>305</v>
      </c>
      <c r="B293" s="35" t="s">
        <v>38</v>
      </c>
      <c r="C293" s="48" t="s">
        <v>59</v>
      </c>
      <c r="D293" s="48" t="s">
        <v>34</v>
      </c>
      <c r="E293" s="48" t="s">
        <v>306</v>
      </c>
      <c r="F293" s="48"/>
      <c r="G293" s="36"/>
      <c r="H293" s="37"/>
      <c r="I293" s="37"/>
      <c r="J293" s="38"/>
      <c r="K293" s="37"/>
      <c r="L293" s="37"/>
      <c r="M293" s="39"/>
      <c r="N293" s="37"/>
      <c r="O293" s="37"/>
      <c r="P293" s="38"/>
      <c r="S293" s="38"/>
      <c r="T293" s="40"/>
      <c r="U293" s="40"/>
      <c r="X293" s="38"/>
      <c r="Z293" s="38"/>
      <c r="AC293" s="4">
        <v>350</v>
      </c>
      <c r="AD293" s="41">
        <f t="shared" si="56"/>
        <v>350</v>
      </c>
      <c r="AG293" s="43">
        <f t="shared" si="58"/>
        <v>350</v>
      </c>
      <c r="AI293" s="43">
        <f t="shared" si="54"/>
        <v>350</v>
      </c>
      <c r="AL293" s="43">
        <f t="shared" si="57"/>
        <v>350</v>
      </c>
    </row>
    <row r="294" ht="47.25">
      <c r="A294" s="49" t="s">
        <v>41</v>
      </c>
      <c r="B294" s="35" t="s">
        <v>38</v>
      </c>
      <c r="C294" s="48" t="s">
        <v>59</v>
      </c>
      <c r="D294" s="48" t="s">
        <v>34</v>
      </c>
      <c r="E294" s="48" t="s">
        <v>306</v>
      </c>
      <c r="F294" s="48" t="s">
        <v>50</v>
      </c>
      <c r="G294" s="36"/>
      <c r="H294" s="37"/>
      <c r="I294" s="37"/>
      <c r="J294" s="38"/>
      <c r="K294" s="37"/>
      <c r="L294" s="37"/>
      <c r="M294" s="39"/>
      <c r="N294" s="37"/>
      <c r="O294" s="37"/>
      <c r="P294" s="38"/>
      <c r="S294" s="38"/>
      <c r="T294" s="40"/>
      <c r="U294" s="40"/>
      <c r="X294" s="38"/>
      <c r="Z294" s="38"/>
      <c r="AC294" s="4">
        <v>350</v>
      </c>
      <c r="AD294" s="41">
        <f t="shared" si="56"/>
        <v>350</v>
      </c>
      <c r="AG294" s="43">
        <f t="shared" si="58"/>
        <v>350</v>
      </c>
      <c r="AI294" s="43">
        <f t="shared" si="54"/>
        <v>350</v>
      </c>
      <c r="AL294" s="43">
        <f t="shared" si="57"/>
        <v>350</v>
      </c>
    </row>
    <row r="295" ht="31.5">
      <c r="A295" s="49" t="s">
        <v>307</v>
      </c>
      <c r="B295" s="35" t="s">
        <v>38</v>
      </c>
      <c r="C295" s="48" t="s">
        <v>59</v>
      </c>
      <c r="D295" s="48" t="s">
        <v>34</v>
      </c>
      <c r="E295" s="48" t="s">
        <v>308</v>
      </c>
      <c r="F295" s="48"/>
      <c r="G295" s="36"/>
      <c r="H295" s="37"/>
      <c r="I295" s="37"/>
      <c r="J295" s="38"/>
      <c r="K295" s="37"/>
      <c r="L295" s="37"/>
      <c r="M295" s="39"/>
      <c r="N295" s="37"/>
      <c r="O295" s="37"/>
      <c r="P295" s="38"/>
      <c r="S295" s="38"/>
      <c r="T295" s="40"/>
      <c r="U295" s="40"/>
      <c r="X295" s="38"/>
      <c r="Z295" s="38"/>
      <c r="AC295" s="4">
        <v>300</v>
      </c>
      <c r="AD295" s="41">
        <f t="shared" si="56"/>
        <v>300</v>
      </c>
      <c r="AG295" s="43">
        <f t="shared" si="58"/>
        <v>300</v>
      </c>
      <c r="AI295" s="43">
        <f t="shared" si="54"/>
        <v>300</v>
      </c>
      <c r="AL295" s="43">
        <f t="shared" si="57"/>
        <v>300</v>
      </c>
    </row>
    <row r="296" ht="47.25">
      <c r="A296" s="49" t="s">
        <v>41</v>
      </c>
      <c r="B296" s="35" t="s">
        <v>38</v>
      </c>
      <c r="C296" s="48" t="s">
        <v>59</v>
      </c>
      <c r="D296" s="48" t="s">
        <v>34</v>
      </c>
      <c r="E296" s="48" t="s">
        <v>308</v>
      </c>
      <c r="F296" s="48" t="s">
        <v>50</v>
      </c>
      <c r="G296" s="36"/>
      <c r="H296" s="37"/>
      <c r="I296" s="37"/>
      <c r="J296" s="38"/>
      <c r="K296" s="37"/>
      <c r="L296" s="37"/>
      <c r="M296" s="39"/>
      <c r="N296" s="37"/>
      <c r="O296" s="37"/>
      <c r="P296" s="38"/>
      <c r="S296" s="38"/>
      <c r="T296" s="40"/>
      <c r="U296" s="40"/>
      <c r="X296" s="38"/>
      <c r="Z296" s="38"/>
      <c r="AC296" s="4">
        <v>300</v>
      </c>
      <c r="AD296" s="41">
        <f t="shared" si="56"/>
        <v>300</v>
      </c>
      <c r="AG296" s="43">
        <f t="shared" si="58"/>
        <v>300</v>
      </c>
      <c r="AI296" s="43">
        <f t="shared" si="54"/>
        <v>300</v>
      </c>
      <c r="AL296" s="43">
        <f t="shared" si="57"/>
        <v>300</v>
      </c>
    </row>
    <row r="297" ht="31.5">
      <c r="A297" s="49" t="s">
        <v>309</v>
      </c>
      <c r="B297" s="35" t="s">
        <v>38</v>
      </c>
      <c r="C297" s="48" t="s">
        <v>59</v>
      </c>
      <c r="D297" s="48" t="s">
        <v>34</v>
      </c>
      <c r="E297" s="48" t="s">
        <v>310</v>
      </c>
      <c r="F297" s="48"/>
      <c r="G297" s="36"/>
      <c r="H297" s="37"/>
      <c r="I297" s="37"/>
      <c r="J297" s="38"/>
      <c r="K297" s="37"/>
      <c r="L297" s="37"/>
      <c r="M297" s="39"/>
      <c r="N297" s="37"/>
      <c r="O297" s="37"/>
      <c r="P297" s="38"/>
      <c r="S297" s="38"/>
      <c r="T297" s="40"/>
      <c r="U297" s="40"/>
      <c r="X297" s="38"/>
      <c r="Z297" s="38"/>
      <c r="AC297" s="4">
        <v>250</v>
      </c>
      <c r="AD297" s="41">
        <f t="shared" si="56"/>
        <v>250</v>
      </c>
      <c r="AG297" s="43">
        <f t="shared" si="58"/>
        <v>250</v>
      </c>
      <c r="AI297" s="43">
        <f t="shared" si="54"/>
        <v>250</v>
      </c>
      <c r="AL297" s="43">
        <f t="shared" si="57"/>
        <v>250</v>
      </c>
    </row>
    <row r="298" ht="47.25">
      <c r="A298" s="49" t="s">
        <v>41</v>
      </c>
      <c r="B298" s="35" t="s">
        <v>38</v>
      </c>
      <c r="C298" s="48" t="s">
        <v>59</v>
      </c>
      <c r="D298" s="48" t="s">
        <v>34</v>
      </c>
      <c r="E298" s="48" t="s">
        <v>310</v>
      </c>
      <c r="F298" s="48" t="s">
        <v>50</v>
      </c>
      <c r="G298" s="36"/>
      <c r="H298" s="37"/>
      <c r="I298" s="37"/>
      <c r="J298" s="38"/>
      <c r="K298" s="37"/>
      <c r="L298" s="37"/>
      <c r="M298" s="39"/>
      <c r="N298" s="37"/>
      <c r="O298" s="37"/>
      <c r="P298" s="38"/>
      <c r="S298" s="38"/>
      <c r="T298" s="40"/>
      <c r="U298" s="40"/>
      <c r="X298" s="38"/>
      <c r="Z298" s="38"/>
      <c r="AC298" s="4">
        <v>250</v>
      </c>
      <c r="AD298" s="41">
        <f t="shared" si="56"/>
        <v>250</v>
      </c>
      <c r="AG298" s="43">
        <f t="shared" si="58"/>
        <v>250</v>
      </c>
      <c r="AI298" s="43">
        <f t="shared" si="54"/>
        <v>250</v>
      </c>
      <c r="AL298" s="43">
        <f t="shared" si="57"/>
        <v>250</v>
      </c>
    </row>
    <row r="299">
      <c r="A299" s="49" t="s">
        <v>311</v>
      </c>
      <c r="B299" s="35" t="s">
        <v>38</v>
      </c>
      <c r="C299" s="48" t="s">
        <v>59</v>
      </c>
      <c r="D299" s="48" t="s">
        <v>34</v>
      </c>
      <c r="E299" s="48" t="s">
        <v>312</v>
      </c>
      <c r="F299" s="48"/>
      <c r="G299" s="36">
        <v>9000</v>
      </c>
      <c r="H299" s="37"/>
      <c r="I299" s="37"/>
      <c r="J299" s="38">
        <f t="shared" si="52"/>
        <v>9000</v>
      </c>
      <c r="K299" s="37"/>
      <c r="L299" s="37"/>
      <c r="M299" s="39">
        <f t="shared" si="50"/>
        <v>9000</v>
      </c>
      <c r="N299" s="37"/>
      <c r="O299" s="37"/>
      <c r="P299" s="38">
        <f t="shared" ref="P287:P350" si="60">M299+O299</f>
        <v>9000</v>
      </c>
      <c r="S299" s="38">
        <f t="shared" si="59"/>
        <v>9000</v>
      </c>
      <c r="T299" s="40">
        <v>10668.4</v>
      </c>
      <c r="U299" s="40"/>
      <c r="X299" s="38">
        <f t="shared" si="55"/>
        <v>10668.4</v>
      </c>
      <c r="Z299" s="38">
        <f t="shared" si="53"/>
        <v>10668.4</v>
      </c>
      <c r="AC299" s="4">
        <v>12216.799999999999</v>
      </c>
      <c r="AD299" s="41">
        <f t="shared" si="56"/>
        <v>1548.4000000000001</v>
      </c>
      <c r="AG299" s="43">
        <f t="shared" si="58"/>
        <v>12216.799999999999</v>
      </c>
      <c r="AI299" s="43">
        <f t="shared" si="54"/>
        <v>12216.799999999999</v>
      </c>
      <c r="AL299" s="43">
        <f t="shared" si="57"/>
        <v>12216.799999999999</v>
      </c>
    </row>
    <row r="300" ht="47.25">
      <c r="A300" s="49" t="s">
        <v>41</v>
      </c>
      <c r="B300" s="35" t="s">
        <v>38</v>
      </c>
      <c r="C300" s="48" t="s">
        <v>59</v>
      </c>
      <c r="D300" s="48" t="s">
        <v>34</v>
      </c>
      <c r="E300" s="48" t="s">
        <v>312</v>
      </c>
      <c r="F300" s="48" t="s">
        <v>50</v>
      </c>
      <c r="G300" s="36">
        <v>9000</v>
      </c>
      <c r="H300" s="37"/>
      <c r="I300" s="37"/>
      <c r="J300" s="38">
        <f t="shared" si="52"/>
        <v>9000</v>
      </c>
      <c r="K300" s="37"/>
      <c r="L300" s="37"/>
      <c r="M300" s="39">
        <f t="shared" ref="M300:M363" si="61">J300+K300+L300</f>
        <v>9000</v>
      </c>
      <c r="N300" s="37"/>
      <c r="O300" s="37"/>
      <c r="P300" s="38">
        <f t="shared" si="60"/>
        <v>9000</v>
      </c>
      <c r="S300" s="38">
        <f t="shared" si="59"/>
        <v>9000</v>
      </c>
      <c r="T300" s="40">
        <v>10406</v>
      </c>
      <c r="U300" s="40"/>
      <c r="X300" s="38">
        <f t="shared" si="55"/>
        <v>10406</v>
      </c>
      <c r="Z300" s="38">
        <f t="shared" si="53"/>
        <v>10406</v>
      </c>
      <c r="AC300" s="4">
        <v>11954.4</v>
      </c>
      <c r="AD300" s="41">
        <f t="shared" si="56"/>
        <v>1548.4000000000001</v>
      </c>
      <c r="AG300" s="43">
        <f t="shared" si="58"/>
        <v>11954.4</v>
      </c>
      <c r="AI300" s="43">
        <f t="shared" si="54"/>
        <v>11954.4</v>
      </c>
      <c r="AL300" s="43">
        <f t="shared" si="57"/>
        <v>11954.4</v>
      </c>
    </row>
    <row r="301">
      <c r="A301" s="51" t="s">
        <v>51</v>
      </c>
      <c r="B301" s="35" t="s">
        <v>38</v>
      </c>
      <c r="C301" s="48" t="s">
        <v>59</v>
      </c>
      <c r="D301" s="48" t="s">
        <v>34</v>
      </c>
      <c r="E301" s="48" t="s">
        <v>312</v>
      </c>
      <c r="F301" s="48" t="s">
        <v>52</v>
      </c>
      <c r="G301" s="36"/>
      <c r="H301" s="37"/>
      <c r="I301" s="37"/>
      <c r="J301" s="38"/>
      <c r="K301" s="37"/>
      <c r="L301" s="37"/>
      <c r="M301" s="39"/>
      <c r="N301" s="37"/>
      <c r="O301" s="37"/>
      <c r="P301" s="38"/>
      <c r="S301" s="38"/>
      <c r="T301" s="40">
        <v>262.39999999999998</v>
      </c>
      <c r="U301" s="40"/>
      <c r="X301" s="38">
        <f t="shared" si="55"/>
        <v>262.39999999999998</v>
      </c>
      <c r="Z301" s="38">
        <f t="shared" si="53"/>
        <v>262.39999999999998</v>
      </c>
      <c r="AC301" s="4">
        <v>262.39999999999998</v>
      </c>
      <c r="AD301" s="41">
        <f t="shared" si="56"/>
        <v>0</v>
      </c>
      <c r="AG301" s="43">
        <f t="shared" si="58"/>
        <v>262.39999999999998</v>
      </c>
      <c r="AI301" s="43">
        <f t="shared" si="54"/>
        <v>262.39999999999998</v>
      </c>
      <c r="AL301" s="43">
        <f t="shared" si="57"/>
        <v>262.39999999999998</v>
      </c>
    </row>
    <row r="302" ht="31.5">
      <c r="A302" s="49" t="s">
        <v>313</v>
      </c>
      <c r="B302" s="35" t="s">
        <v>38</v>
      </c>
      <c r="C302" s="48" t="s">
        <v>59</v>
      </c>
      <c r="D302" s="48" t="s">
        <v>34</v>
      </c>
      <c r="E302" s="48" t="s">
        <v>314</v>
      </c>
      <c r="F302" s="48"/>
      <c r="G302" s="36">
        <v>500</v>
      </c>
      <c r="H302" s="37"/>
      <c r="I302" s="37"/>
      <c r="J302" s="38">
        <f t="shared" si="52"/>
        <v>500</v>
      </c>
      <c r="K302" s="37"/>
      <c r="L302" s="37"/>
      <c r="M302" s="39">
        <f t="shared" si="61"/>
        <v>500</v>
      </c>
      <c r="N302" s="37">
        <v>222</v>
      </c>
      <c r="O302" s="39">
        <f t="shared" ref="O301:O312" si="62">N302-J302</f>
        <v>-278</v>
      </c>
      <c r="P302" s="38">
        <f t="shared" si="60"/>
        <v>222</v>
      </c>
      <c r="S302" s="38">
        <f t="shared" si="59"/>
        <v>222</v>
      </c>
      <c r="T302" s="40">
        <v>222</v>
      </c>
      <c r="U302" s="40"/>
      <c r="X302" s="38">
        <f t="shared" si="55"/>
        <v>222</v>
      </c>
      <c r="Z302" s="38">
        <f t="shared" si="53"/>
        <v>222</v>
      </c>
      <c r="AC302" s="4">
        <v>0</v>
      </c>
      <c r="AD302" s="41">
        <f t="shared" si="56"/>
        <v>-222</v>
      </c>
      <c r="AG302" s="43">
        <f t="shared" si="58"/>
        <v>0</v>
      </c>
      <c r="AI302" s="43">
        <f t="shared" si="54"/>
        <v>0</v>
      </c>
      <c r="AL302" s="43">
        <f t="shared" si="57"/>
        <v>0</v>
      </c>
    </row>
    <row r="303" ht="47.25">
      <c r="A303" s="49" t="s">
        <v>41</v>
      </c>
      <c r="B303" s="35" t="s">
        <v>38</v>
      </c>
      <c r="C303" s="48" t="s">
        <v>59</v>
      </c>
      <c r="D303" s="48" t="s">
        <v>34</v>
      </c>
      <c r="E303" s="48" t="s">
        <v>314</v>
      </c>
      <c r="F303" s="48" t="s">
        <v>50</v>
      </c>
      <c r="G303" s="36">
        <v>500</v>
      </c>
      <c r="H303" s="37"/>
      <c r="I303" s="37"/>
      <c r="J303" s="38">
        <f t="shared" si="52"/>
        <v>500</v>
      </c>
      <c r="K303" s="37"/>
      <c r="L303" s="37"/>
      <c r="M303" s="39">
        <f t="shared" si="61"/>
        <v>500</v>
      </c>
      <c r="N303" s="37">
        <v>222</v>
      </c>
      <c r="O303" s="39">
        <f t="shared" si="62"/>
        <v>-278</v>
      </c>
      <c r="P303" s="38">
        <f t="shared" si="60"/>
        <v>222</v>
      </c>
      <c r="S303" s="38">
        <f t="shared" si="59"/>
        <v>222</v>
      </c>
      <c r="T303" s="40">
        <v>222</v>
      </c>
      <c r="U303" s="40"/>
      <c r="X303" s="38">
        <f t="shared" si="55"/>
        <v>222</v>
      </c>
      <c r="Z303" s="38">
        <f t="shared" si="53"/>
        <v>222</v>
      </c>
      <c r="AC303" s="4">
        <v>0</v>
      </c>
      <c r="AD303" s="41">
        <f t="shared" si="56"/>
        <v>-222</v>
      </c>
      <c r="AG303" s="43">
        <f t="shared" si="58"/>
        <v>0</v>
      </c>
      <c r="AI303" s="43">
        <f t="shared" si="54"/>
        <v>0</v>
      </c>
      <c r="AL303" s="43">
        <f t="shared" si="57"/>
        <v>0</v>
      </c>
    </row>
    <row r="304" ht="63">
      <c r="A304" s="49" t="s">
        <v>315</v>
      </c>
      <c r="B304" s="35" t="s">
        <v>38</v>
      </c>
      <c r="C304" s="48" t="s">
        <v>59</v>
      </c>
      <c r="D304" s="48" t="s">
        <v>34</v>
      </c>
      <c r="E304" s="48" t="s">
        <v>316</v>
      </c>
      <c r="F304" s="48"/>
      <c r="G304" s="36">
        <v>2000</v>
      </c>
      <c r="H304" s="37"/>
      <c r="I304" s="37"/>
      <c r="J304" s="38">
        <f t="shared" si="52"/>
        <v>2000</v>
      </c>
      <c r="K304" s="37"/>
      <c r="L304" s="37"/>
      <c r="M304" s="39">
        <f t="shared" si="61"/>
        <v>2000</v>
      </c>
      <c r="N304" s="37"/>
      <c r="O304" s="37"/>
      <c r="P304" s="38">
        <f t="shared" si="60"/>
        <v>2000</v>
      </c>
      <c r="R304">
        <v>87.700000000000003</v>
      </c>
      <c r="S304" s="38">
        <f t="shared" si="59"/>
        <v>2087.6999999999998</v>
      </c>
      <c r="T304" s="40">
        <v>447.10000000000002</v>
      </c>
      <c r="U304" s="40"/>
      <c r="X304" s="38">
        <f t="shared" si="55"/>
        <v>447.10000000000002</v>
      </c>
      <c r="Z304" s="38">
        <f t="shared" si="53"/>
        <v>447.10000000000002</v>
      </c>
      <c r="AC304" s="4">
        <v>187.09999999999999</v>
      </c>
      <c r="AD304" s="41">
        <f t="shared" si="56"/>
        <v>-260</v>
      </c>
      <c r="AG304" s="43">
        <f t="shared" si="58"/>
        <v>187.09999999999999</v>
      </c>
      <c r="AI304" s="43">
        <f t="shared" si="54"/>
        <v>187.09999999999999</v>
      </c>
      <c r="AL304" s="43">
        <f t="shared" si="57"/>
        <v>187.09999999999999</v>
      </c>
    </row>
    <row r="305" ht="47.25">
      <c r="A305" s="49" t="s">
        <v>41</v>
      </c>
      <c r="B305" s="35" t="s">
        <v>38</v>
      </c>
      <c r="C305" s="48" t="s">
        <v>59</v>
      </c>
      <c r="D305" s="48" t="s">
        <v>34</v>
      </c>
      <c r="E305" s="48" t="s">
        <v>316</v>
      </c>
      <c r="F305" s="48" t="s">
        <v>50</v>
      </c>
      <c r="G305" s="36">
        <v>2000</v>
      </c>
      <c r="H305" s="37"/>
      <c r="I305" s="37"/>
      <c r="J305" s="38">
        <f t="shared" si="52"/>
        <v>2000</v>
      </c>
      <c r="K305" s="37"/>
      <c r="L305" s="37"/>
      <c r="M305" s="39">
        <f t="shared" si="61"/>
        <v>2000</v>
      </c>
      <c r="N305" s="37"/>
      <c r="O305" s="37"/>
      <c r="P305" s="38">
        <f t="shared" si="60"/>
        <v>2000</v>
      </c>
      <c r="R305">
        <v>87.700000000000003</v>
      </c>
      <c r="S305" s="38">
        <f t="shared" si="59"/>
        <v>2087.6999999999998</v>
      </c>
      <c r="T305" s="40">
        <v>447.10000000000002</v>
      </c>
      <c r="U305" s="40"/>
      <c r="X305" s="38">
        <f t="shared" si="55"/>
        <v>447.10000000000002</v>
      </c>
      <c r="Z305" s="38">
        <f t="shared" si="53"/>
        <v>447.10000000000002</v>
      </c>
      <c r="AC305" s="4">
        <v>187.09999999999999</v>
      </c>
      <c r="AD305" s="41">
        <f t="shared" si="56"/>
        <v>-260</v>
      </c>
      <c r="AG305" s="43">
        <f t="shared" si="58"/>
        <v>187.09999999999999</v>
      </c>
      <c r="AI305" s="43">
        <f t="shared" si="54"/>
        <v>187.09999999999999</v>
      </c>
      <c r="AL305" s="43">
        <f t="shared" si="57"/>
        <v>187.09999999999999</v>
      </c>
    </row>
    <row r="306" ht="31.5">
      <c r="A306" s="45" t="s">
        <v>317</v>
      </c>
      <c r="B306" s="35">
        <v>902</v>
      </c>
      <c r="C306" s="48" t="s">
        <v>59</v>
      </c>
      <c r="D306" s="48" t="s">
        <v>59</v>
      </c>
      <c r="E306" s="48"/>
      <c r="F306" s="48"/>
      <c r="G306" s="36">
        <v>75000</v>
      </c>
      <c r="H306" s="37">
        <v>8150</v>
      </c>
      <c r="I306" s="37"/>
      <c r="J306" s="38">
        <f t="shared" si="52"/>
        <v>83150</v>
      </c>
      <c r="K306" s="37"/>
      <c r="L306" s="37"/>
      <c r="M306" s="39">
        <f t="shared" si="61"/>
        <v>83150</v>
      </c>
      <c r="N306" s="37"/>
      <c r="O306" s="37"/>
      <c r="P306" s="38">
        <f t="shared" si="60"/>
        <v>83150</v>
      </c>
      <c r="S306" s="38">
        <f t="shared" si="59"/>
        <v>83150</v>
      </c>
      <c r="T306" s="40">
        <v>82876.800000000003</v>
      </c>
      <c r="U306" s="40">
        <v>30250</v>
      </c>
      <c r="X306" s="38">
        <f t="shared" si="55"/>
        <v>113126.8</v>
      </c>
      <c r="Z306" s="38">
        <f t="shared" si="53"/>
        <v>113126.8</v>
      </c>
      <c r="AC306" s="4">
        <v>112800</v>
      </c>
      <c r="AD306" s="41">
        <f t="shared" si="56"/>
        <v>-326.80000000000302</v>
      </c>
      <c r="AG306" s="43">
        <f t="shared" si="58"/>
        <v>112800</v>
      </c>
      <c r="AI306" s="43">
        <f t="shared" si="54"/>
        <v>112800</v>
      </c>
      <c r="AK306">
        <v>22714.299999999999</v>
      </c>
      <c r="AL306" s="43">
        <f t="shared" si="57"/>
        <v>135514.29999999999</v>
      </c>
    </row>
    <row r="307" ht="47.25">
      <c r="A307" s="49" t="s">
        <v>44</v>
      </c>
      <c r="B307" s="35">
        <v>902</v>
      </c>
      <c r="C307" s="48" t="s">
        <v>59</v>
      </c>
      <c r="D307" s="48" t="s">
        <v>59</v>
      </c>
      <c r="E307" s="48" t="s">
        <v>45</v>
      </c>
      <c r="F307" s="48"/>
      <c r="G307" s="36">
        <v>75000</v>
      </c>
      <c r="H307" s="37">
        <v>8150</v>
      </c>
      <c r="I307" s="37"/>
      <c r="J307" s="38">
        <f t="shared" si="52"/>
        <v>83150</v>
      </c>
      <c r="K307" s="37"/>
      <c r="L307" s="37"/>
      <c r="M307" s="39">
        <f t="shared" si="61"/>
        <v>83150</v>
      </c>
      <c r="N307" s="37"/>
      <c r="O307" s="37"/>
      <c r="P307" s="38">
        <f t="shared" si="60"/>
        <v>83150</v>
      </c>
      <c r="S307" s="38">
        <f t="shared" si="59"/>
        <v>83150</v>
      </c>
      <c r="T307" s="40">
        <v>82876.800000000003</v>
      </c>
      <c r="U307" s="40">
        <v>30250</v>
      </c>
      <c r="X307" s="38">
        <f t="shared" si="55"/>
        <v>113126.8</v>
      </c>
      <c r="Z307" s="38">
        <f t="shared" si="53"/>
        <v>113126.8</v>
      </c>
      <c r="AC307" s="4">
        <v>112800</v>
      </c>
      <c r="AD307" s="41">
        <f t="shared" si="56"/>
        <v>-326.80000000000302</v>
      </c>
      <c r="AG307" s="43">
        <f t="shared" si="58"/>
        <v>112800</v>
      </c>
      <c r="AI307" s="43">
        <f t="shared" si="54"/>
        <v>112800</v>
      </c>
      <c r="AK307">
        <v>22714.299999999999</v>
      </c>
      <c r="AL307" s="43">
        <f t="shared" si="57"/>
        <v>135514.29999999999</v>
      </c>
    </row>
    <row r="308" ht="31.5">
      <c r="A308" s="49" t="s">
        <v>119</v>
      </c>
      <c r="B308" s="35">
        <v>902</v>
      </c>
      <c r="C308" s="48" t="s">
        <v>59</v>
      </c>
      <c r="D308" s="48" t="s">
        <v>59</v>
      </c>
      <c r="E308" s="48" t="s">
        <v>120</v>
      </c>
      <c r="F308" s="48"/>
      <c r="G308" s="36">
        <v>75000</v>
      </c>
      <c r="H308" s="37">
        <v>8150</v>
      </c>
      <c r="I308" s="37"/>
      <c r="J308" s="38">
        <f t="shared" si="52"/>
        <v>83150</v>
      </c>
      <c r="K308" s="37"/>
      <c r="L308" s="37"/>
      <c r="M308" s="39">
        <f t="shared" si="61"/>
        <v>83150</v>
      </c>
      <c r="N308" s="37"/>
      <c r="O308" s="37"/>
      <c r="P308" s="38">
        <f t="shared" si="60"/>
        <v>83150</v>
      </c>
      <c r="S308" s="38">
        <f t="shared" si="59"/>
        <v>83150</v>
      </c>
      <c r="T308" s="40">
        <v>82876.800000000003</v>
      </c>
      <c r="U308" s="40">
        <v>30250</v>
      </c>
      <c r="X308" s="38">
        <f t="shared" si="55"/>
        <v>113126.8</v>
      </c>
      <c r="Z308" s="38">
        <f t="shared" si="53"/>
        <v>113126.8</v>
      </c>
      <c r="AC308" s="4">
        <v>112800</v>
      </c>
      <c r="AD308" s="41">
        <f t="shared" si="56"/>
        <v>-326.80000000000302</v>
      </c>
      <c r="AG308" s="43">
        <f t="shared" si="58"/>
        <v>112800</v>
      </c>
      <c r="AI308" s="43">
        <f t="shared" si="54"/>
        <v>112800</v>
      </c>
      <c r="AK308">
        <v>22714.299999999999</v>
      </c>
      <c r="AL308" s="43">
        <f t="shared" si="57"/>
        <v>135514.29999999999</v>
      </c>
    </row>
    <row r="309">
      <c r="A309" s="49" t="s">
        <v>318</v>
      </c>
      <c r="B309" s="35">
        <v>902</v>
      </c>
      <c r="C309" s="48" t="s">
        <v>59</v>
      </c>
      <c r="D309" s="48" t="s">
        <v>59</v>
      </c>
      <c r="E309" s="48" t="s">
        <v>126</v>
      </c>
      <c r="F309" s="48"/>
      <c r="G309" s="36">
        <v>75000</v>
      </c>
      <c r="H309" s="37">
        <v>8150</v>
      </c>
      <c r="I309" s="37"/>
      <c r="J309" s="38">
        <f t="shared" si="52"/>
        <v>83150</v>
      </c>
      <c r="K309" s="37"/>
      <c r="L309" s="37"/>
      <c r="M309" s="39">
        <f t="shared" si="61"/>
        <v>83150</v>
      </c>
      <c r="N309" s="37"/>
      <c r="O309" s="37"/>
      <c r="P309" s="38">
        <f t="shared" si="60"/>
        <v>83150</v>
      </c>
      <c r="S309" s="38">
        <f t="shared" si="59"/>
        <v>83150</v>
      </c>
      <c r="T309" s="40">
        <v>82876.800000000003</v>
      </c>
      <c r="U309" s="40">
        <v>30250</v>
      </c>
      <c r="X309" s="38">
        <f t="shared" si="55"/>
        <v>113126.8</v>
      </c>
      <c r="Z309" s="38">
        <f t="shared" si="53"/>
        <v>113126.8</v>
      </c>
      <c r="AC309" s="4">
        <v>112800</v>
      </c>
      <c r="AD309" s="41">
        <f t="shared" si="56"/>
        <v>-326.80000000000302</v>
      </c>
      <c r="AG309" s="43">
        <f t="shared" si="58"/>
        <v>112800</v>
      </c>
      <c r="AI309" s="43">
        <f t="shared" si="54"/>
        <v>112800</v>
      </c>
      <c r="AK309">
        <v>22714.299999999999</v>
      </c>
      <c r="AL309" s="43">
        <f t="shared" si="57"/>
        <v>135514.29999999999</v>
      </c>
    </row>
    <row r="310" ht="94.5">
      <c r="A310" s="49" t="s">
        <v>32</v>
      </c>
      <c r="B310" s="35">
        <v>902</v>
      </c>
      <c r="C310" s="48" t="s">
        <v>59</v>
      </c>
      <c r="D310" s="48" t="s">
        <v>59</v>
      </c>
      <c r="E310" s="48" t="s">
        <v>127</v>
      </c>
      <c r="F310" s="48" t="s">
        <v>57</v>
      </c>
      <c r="G310" s="36">
        <v>50000</v>
      </c>
      <c r="H310" s="37"/>
      <c r="I310" s="37"/>
      <c r="J310" s="38">
        <f t="shared" si="52"/>
        <v>50000</v>
      </c>
      <c r="K310" s="37"/>
      <c r="L310" s="37"/>
      <c r="M310" s="39">
        <f t="shared" si="61"/>
        <v>50000</v>
      </c>
      <c r="N310" s="37"/>
      <c r="O310" s="37"/>
      <c r="P310" s="38">
        <f t="shared" si="60"/>
        <v>50000</v>
      </c>
      <c r="S310" s="38">
        <f t="shared" si="59"/>
        <v>50000</v>
      </c>
      <c r="T310" s="40">
        <v>40476.800000000003</v>
      </c>
      <c r="U310" s="40">
        <v>30000</v>
      </c>
      <c r="V310">
        <v>30000</v>
      </c>
      <c r="X310" s="38">
        <f t="shared" si="55"/>
        <v>70476.800000000003</v>
      </c>
      <c r="Z310" s="38">
        <f t="shared" si="53"/>
        <v>70476.800000000003</v>
      </c>
      <c r="AC310" s="4">
        <v>63876.800000000003</v>
      </c>
      <c r="AD310" s="41">
        <f t="shared" si="56"/>
        <v>-6600</v>
      </c>
      <c r="AG310" s="43">
        <f t="shared" si="58"/>
        <v>63876.800000000003</v>
      </c>
      <c r="AI310" s="43">
        <f t="shared" si="54"/>
        <v>63876.800000000003</v>
      </c>
      <c r="AK310">
        <v>22714.299999999999</v>
      </c>
      <c r="AL310" s="43">
        <f t="shared" si="57"/>
        <v>86591.100000000006</v>
      </c>
    </row>
    <row r="311" ht="47.25">
      <c r="A311" s="49" t="s">
        <v>41</v>
      </c>
      <c r="B311" s="35">
        <v>902</v>
      </c>
      <c r="C311" s="48" t="s">
        <v>59</v>
      </c>
      <c r="D311" s="48" t="s">
        <v>59</v>
      </c>
      <c r="E311" s="48" t="s">
        <v>127</v>
      </c>
      <c r="F311" s="48" t="s">
        <v>50</v>
      </c>
      <c r="G311" s="36">
        <v>25000</v>
      </c>
      <c r="H311" s="37">
        <v>8150</v>
      </c>
      <c r="I311" s="37"/>
      <c r="J311" s="38">
        <f t="shared" si="52"/>
        <v>33150</v>
      </c>
      <c r="K311" s="37"/>
      <c r="L311" s="37"/>
      <c r="M311" s="39">
        <f t="shared" si="61"/>
        <v>33150</v>
      </c>
      <c r="N311" s="37">
        <v>32950</v>
      </c>
      <c r="O311" s="39">
        <f t="shared" si="62"/>
        <v>-200</v>
      </c>
      <c r="P311" s="38">
        <f t="shared" si="60"/>
        <v>32950</v>
      </c>
      <c r="S311" s="38">
        <f t="shared" si="59"/>
        <v>32950</v>
      </c>
      <c r="T311" s="40">
        <v>42200</v>
      </c>
      <c r="U311" s="40">
        <v>250</v>
      </c>
      <c r="V311">
        <v>250</v>
      </c>
      <c r="X311" s="38">
        <f t="shared" si="55"/>
        <v>42450</v>
      </c>
      <c r="Z311" s="38">
        <f t="shared" si="53"/>
        <v>42450</v>
      </c>
      <c r="AC311" s="4">
        <v>48723.199999999997</v>
      </c>
      <c r="AD311" s="41">
        <f t="shared" si="56"/>
        <v>6273.1999999999998</v>
      </c>
      <c r="AG311" s="43">
        <f t="shared" si="58"/>
        <v>48723.199999999997</v>
      </c>
      <c r="AI311" s="43">
        <f t="shared" si="54"/>
        <v>48723.199999999997</v>
      </c>
      <c r="AL311" s="43">
        <f t="shared" si="57"/>
        <v>48723.199999999997</v>
      </c>
    </row>
    <row r="312">
      <c r="A312" s="51" t="s">
        <v>51</v>
      </c>
      <c r="B312" s="35">
        <v>902</v>
      </c>
      <c r="C312" s="48" t="s">
        <v>59</v>
      </c>
      <c r="D312" s="48" t="s">
        <v>59</v>
      </c>
      <c r="E312" s="48" t="s">
        <v>127</v>
      </c>
      <c r="F312" s="48" t="s">
        <v>52</v>
      </c>
      <c r="G312" s="36"/>
      <c r="H312" s="37"/>
      <c r="I312" s="37"/>
      <c r="J312" s="38"/>
      <c r="K312" s="37"/>
      <c r="L312" s="37"/>
      <c r="M312" s="39"/>
      <c r="N312" s="37">
        <v>200</v>
      </c>
      <c r="O312" s="39">
        <f t="shared" si="62"/>
        <v>200</v>
      </c>
      <c r="P312" s="38">
        <f t="shared" si="60"/>
        <v>200</v>
      </c>
      <c r="S312" s="38">
        <f t="shared" si="59"/>
        <v>200</v>
      </c>
      <c r="T312" s="40">
        <v>200</v>
      </c>
      <c r="U312" s="40"/>
      <c r="X312" s="38">
        <f t="shared" si="55"/>
        <v>200</v>
      </c>
      <c r="Z312" s="38">
        <f t="shared" si="53"/>
        <v>200</v>
      </c>
      <c r="AC312" s="4">
        <v>200</v>
      </c>
      <c r="AD312" s="41">
        <f t="shared" si="56"/>
        <v>0</v>
      </c>
      <c r="AG312" s="43">
        <f t="shared" si="58"/>
        <v>200</v>
      </c>
      <c r="AI312" s="43">
        <f t="shared" si="54"/>
        <v>200</v>
      </c>
      <c r="AL312" s="43">
        <f t="shared" si="57"/>
        <v>200</v>
      </c>
    </row>
    <row r="313">
      <c r="A313" s="49" t="s">
        <v>319</v>
      </c>
      <c r="B313" s="35" t="s">
        <v>38</v>
      </c>
      <c r="C313" s="48" t="s">
        <v>320</v>
      </c>
      <c r="D313" s="48"/>
      <c r="E313" s="48"/>
      <c r="F313" s="48"/>
      <c r="G313" s="36">
        <v>3430</v>
      </c>
      <c r="H313" s="37">
        <v>6893.1999999999998</v>
      </c>
      <c r="I313" s="37"/>
      <c r="J313" s="38">
        <f t="shared" si="52"/>
        <v>10323.200000000001</v>
      </c>
      <c r="K313" s="37"/>
      <c r="L313" s="37"/>
      <c r="M313" s="39">
        <f t="shared" si="61"/>
        <v>10323.200000000001</v>
      </c>
      <c r="N313" s="37"/>
      <c r="O313" s="37"/>
      <c r="P313" s="38">
        <f t="shared" si="60"/>
        <v>10323.200000000001</v>
      </c>
      <c r="S313" s="38">
        <f t="shared" si="59"/>
        <v>10323.200000000001</v>
      </c>
      <c r="T313" s="40">
        <v>10192.299999999999</v>
      </c>
      <c r="U313" s="40"/>
      <c r="X313" s="38">
        <f t="shared" si="55"/>
        <v>10192.299999999999</v>
      </c>
      <c r="Z313" s="38">
        <f t="shared" si="53"/>
        <v>10192.299999999999</v>
      </c>
      <c r="AC313" s="4">
        <v>10192.299999999999</v>
      </c>
      <c r="AD313" s="41">
        <f t="shared" si="56"/>
        <v>0</v>
      </c>
      <c r="AG313" s="43">
        <f t="shared" si="58"/>
        <v>10192.299999999999</v>
      </c>
      <c r="AI313" s="43">
        <f t="shared" si="54"/>
        <v>10192.299999999999</v>
      </c>
      <c r="AL313" s="43">
        <f t="shared" si="57"/>
        <v>10192.299999999999</v>
      </c>
    </row>
    <row r="314" ht="31.5">
      <c r="A314" s="49" t="s">
        <v>321</v>
      </c>
      <c r="B314" s="35" t="s">
        <v>38</v>
      </c>
      <c r="C314" s="48" t="s">
        <v>320</v>
      </c>
      <c r="D314" s="48" t="s">
        <v>59</v>
      </c>
      <c r="E314" s="48"/>
      <c r="F314" s="48"/>
      <c r="G314" s="36">
        <v>3430</v>
      </c>
      <c r="H314" s="37">
        <v>6893.1999999999998</v>
      </c>
      <c r="I314" s="37"/>
      <c r="J314" s="38">
        <f t="shared" si="52"/>
        <v>10323.200000000001</v>
      </c>
      <c r="K314" s="37"/>
      <c r="L314" s="37"/>
      <c r="M314" s="39">
        <f t="shared" si="61"/>
        <v>10323.200000000001</v>
      </c>
      <c r="N314" s="37"/>
      <c r="O314" s="37"/>
      <c r="P314" s="38">
        <f t="shared" si="60"/>
        <v>10323.200000000001</v>
      </c>
      <c r="S314" s="38">
        <f t="shared" si="59"/>
        <v>10323.200000000001</v>
      </c>
      <c r="T314" s="40">
        <v>10192.299999999999</v>
      </c>
      <c r="U314" s="40"/>
      <c r="X314" s="38">
        <f t="shared" si="55"/>
        <v>10192.299999999999</v>
      </c>
      <c r="Z314" s="38">
        <f t="shared" si="53"/>
        <v>10192.299999999999</v>
      </c>
      <c r="AC314" s="4">
        <v>10192.299999999999</v>
      </c>
      <c r="AD314" s="41">
        <f t="shared" si="56"/>
        <v>0</v>
      </c>
      <c r="AG314" s="43">
        <f t="shared" si="58"/>
        <v>10192.299999999999</v>
      </c>
      <c r="AI314" s="43">
        <f t="shared" si="54"/>
        <v>10192.299999999999</v>
      </c>
      <c r="AL314" s="43">
        <f t="shared" si="57"/>
        <v>10192.299999999999</v>
      </c>
    </row>
    <row r="315" ht="47.25">
      <c r="A315" s="49" t="s">
        <v>322</v>
      </c>
      <c r="B315" s="35" t="s">
        <v>38</v>
      </c>
      <c r="C315" s="48" t="s">
        <v>320</v>
      </c>
      <c r="D315" s="48" t="s">
        <v>59</v>
      </c>
      <c r="E315" s="48" t="s">
        <v>323</v>
      </c>
      <c r="F315" s="48"/>
      <c r="G315" s="36">
        <v>3430</v>
      </c>
      <c r="H315" s="37">
        <v>6893.1999999999998</v>
      </c>
      <c r="I315" s="37"/>
      <c r="J315" s="38">
        <f t="shared" si="52"/>
        <v>10323.200000000001</v>
      </c>
      <c r="K315" s="37"/>
      <c r="L315" s="37"/>
      <c r="M315" s="39">
        <f t="shared" si="61"/>
        <v>10323.200000000001</v>
      </c>
      <c r="N315" s="37"/>
      <c r="O315" s="37"/>
      <c r="P315" s="38">
        <f t="shared" si="60"/>
        <v>10323.200000000001</v>
      </c>
      <c r="S315" s="38">
        <f t="shared" si="59"/>
        <v>10323.200000000001</v>
      </c>
      <c r="T315" s="40">
        <v>10192.299999999999</v>
      </c>
      <c r="U315" s="40"/>
      <c r="X315" s="38">
        <f t="shared" si="55"/>
        <v>10192.299999999999</v>
      </c>
      <c r="Z315" s="38">
        <f t="shared" si="53"/>
        <v>10192.299999999999</v>
      </c>
      <c r="AC315" s="4">
        <v>10192.299999999999</v>
      </c>
      <c r="AD315" s="41">
        <f t="shared" si="56"/>
        <v>0</v>
      </c>
      <c r="AG315" s="43">
        <f t="shared" si="58"/>
        <v>10192.299999999999</v>
      </c>
      <c r="AI315" s="43">
        <f t="shared" si="54"/>
        <v>10192.299999999999</v>
      </c>
      <c r="AL315" s="43">
        <f t="shared" si="57"/>
        <v>10192.299999999999</v>
      </c>
    </row>
    <row r="316">
      <c r="A316" s="49" t="s">
        <v>324</v>
      </c>
      <c r="B316" s="35" t="s">
        <v>38</v>
      </c>
      <c r="C316" s="48" t="s">
        <v>320</v>
      </c>
      <c r="D316" s="48" t="s">
        <v>59</v>
      </c>
      <c r="E316" s="48" t="s">
        <v>325</v>
      </c>
      <c r="F316" s="48"/>
      <c r="G316" s="36">
        <v>3430</v>
      </c>
      <c r="H316" s="37">
        <v>6893.1999999999998</v>
      </c>
      <c r="I316" s="37"/>
      <c r="J316" s="38">
        <f t="shared" si="52"/>
        <v>10323.200000000001</v>
      </c>
      <c r="K316" s="37"/>
      <c r="L316" s="37"/>
      <c r="M316" s="39">
        <f t="shared" si="61"/>
        <v>10323.200000000001</v>
      </c>
      <c r="N316" s="37"/>
      <c r="O316" s="37"/>
      <c r="P316" s="38">
        <f t="shared" si="60"/>
        <v>10323.200000000001</v>
      </c>
      <c r="S316" s="38">
        <f t="shared" si="59"/>
        <v>10323.200000000001</v>
      </c>
      <c r="T316" s="40">
        <v>10192.299999999999</v>
      </c>
      <c r="U316" s="40"/>
      <c r="X316" s="38">
        <f t="shared" si="55"/>
        <v>10192.299999999999</v>
      </c>
      <c r="Z316" s="38">
        <f t="shared" si="53"/>
        <v>10192.299999999999</v>
      </c>
      <c r="AC316" s="4">
        <v>10192.299999999999</v>
      </c>
      <c r="AD316" s="41">
        <f t="shared" si="56"/>
        <v>0</v>
      </c>
      <c r="AG316" s="43">
        <f t="shared" si="58"/>
        <v>10192.299999999999</v>
      </c>
      <c r="AI316" s="43">
        <f t="shared" si="54"/>
        <v>10192.299999999999</v>
      </c>
      <c r="AL316" s="43">
        <f t="shared" si="57"/>
        <v>10192.299999999999</v>
      </c>
    </row>
    <row r="317" ht="47.25">
      <c r="A317" s="49" t="s">
        <v>41</v>
      </c>
      <c r="B317" s="35" t="s">
        <v>38</v>
      </c>
      <c r="C317" s="48" t="s">
        <v>320</v>
      </c>
      <c r="D317" s="48" t="s">
        <v>59</v>
      </c>
      <c r="E317" s="48" t="s">
        <v>325</v>
      </c>
      <c r="F317" s="48" t="s">
        <v>50</v>
      </c>
      <c r="G317" s="36">
        <v>3430</v>
      </c>
      <c r="H317" s="37">
        <v>6893.1999999999998</v>
      </c>
      <c r="I317" s="37"/>
      <c r="J317" s="38">
        <f t="shared" si="52"/>
        <v>10323.200000000001</v>
      </c>
      <c r="K317" s="37"/>
      <c r="L317" s="37"/>
      <c r="M317" s="39">
        <f t="shared" si="61"/>
        <v>10323.200000000001</v>
      </c>
      <c r="N317" s="37"/>
      <c r="O317" s="37"/>
      <c r="P317" s="38">
        <f t="shared" si="60"/>
        <v>10323.200000000001</v>
      </c>
      <c r="S317" s="38">
        <f t="shared" si="59"/>
        <v>10323.200000000001</v>
      </c>
      <c r="T317" s="40">
        <v>10192.299999999999</v>
      </c>
      <c r="U317" s="40"/>
      <c r="X317" s="38">
        <f t="shared" si="55"/>
        <v>10192.299999999999</v>
      </c>
      <c r="Z317" s="38">
        <f t="shared" si="53"/>
        <v>10192.299999999999</v>
      </c>
      <c r="AC317" s="4">
        <v>10192.299999999999</v>
      </c>
      <c r="AD317" s="41">
        <f t="shared" si="56"/>
        <v>0</v>
      </c>
      <c r="AG317" s="43">
        <f t="shared" si="58"/>
        <v>10192.299999999999</v>
      </c>
      <c r="AI317" s="43">
        <f t="shared" si="54"/>
        <v>10192.299999999999</v>
      </c>
      <c r="AL317" s="43">
        <f t="shared" si="57"/>
        <v>10192.299999999999</v>
      </c>
    </row>
    <row r="318">
      <c r="A318" s="45" t="s">
        <v>326</v>
      </c>
      <c r="B318" s="35" t="s">
        <v>38</v>
      </c>
      <c r="C318" s="48" t="s">
        <v>327</v>
      </c>
      <c r="D318" s="48"/>
      <c r="E318" s="48"/>
      <c r="F318" s="48"/>
      <c r="G318" s="36">
        <v>123594</v>
      </c>
      <c r="H318" s="37">
        <v>3684.8000000000002</v>
      </c>
      <c r="I318" s="37">
        <v>-2847.5999999999999</v>
      </c>
      <c r="J318" s="38">
        <f t="shared" si="52"/>
        <v>124431.2</v>
      </c>
      <c r="K318" s="37">
        <v>104185.5</v>
      </c>
      <c r="L318" s="37"/>
      <c r="M318" s="39">
        <f t="shared" si="61"/>
        <v>228616.70000000001</v>
      </c>
      <c r="N318" s="37"/>
      <c r="O318" s="37"/>
      <c r="P318" s="38">
        <f t="shared" si="60"/>
        <v>228616.70000000001</v>
      </c>
      <c r="Q318">
        <v>2363.8000000000002</v>
      </c>
      <c r="S318" s="38">
        <f t="shared" si="59"/>
        <v>230980.5</v>
      </c>
      <c r="T318" s="40">
        <v>230980.5</v>
      </c>
      <c r="U318" s="40">
        <v>854</v>
      </c>
      <c r="V318">
        <v>254</v>
      </c>
      <c r="X318" s="38">
        <f t="shared" si="55"/>
        <v>231834.5</v>
      </c>
      <c r="Y318" s="40">
        <v>400</v>
      </c>
      <c r="Z318" s="38">
        <v>234598.29999999999</v>
      </c>
      <c r="AC318" s="4">
        <v>234035.20000000001</v>
      </c>
      <c r="AD318" s="41">
        <f t="shared" si="56"/>
        <v>-563.09999999997694</v>
      </c>
      <c r="AE318">
        <v>-17.399999999999999</v>
      </c>
      <c r="AG318" s="43">
        <f t="shared" si="58"/>
        <v>234017.79999999999</v>
      </c>
      <c r="AH318">
        <v>3066</v>
      </c>
      <c r="AI318" s="43">
        <f t="shared" si="54"/>
        <v>237083.79999999999</v>
      </c>
      <c r="AL318" s="43">
        <f t="shared" si="57"/>
        <v>237083.79999999999</v>
      </c>
    </row>
    <row r="319">
      <c r="A319" s="45" t="s">
        <v>328</v>
      </c>
      <c r="B319" s="35" t="s">
        <v>38</v>
      </c>
      <c r="C319" s="48" t="s">
        <v>327</v>
      </c>
      <c r="D319" s="48" t="s">
        <v>25</v>
      </c>
      <c r="E319" s="48"/>
      <c r="F319" s="48"/>
      <c r="G319" s="36"/>
      <c r="H319" s="37"/>
      <c r="I319" s="37"/>
      <c r="J319" s="38"/>
      <c r="K319" s="37"/>
      <c r="L319" s="37"/>
      <c r="M319" s="39"/>
      <c r="N319" s="37"/>
      <c r="O319" s="37"/>
      <c r="P319" s="38"/>
      <c r="Q319">
        <v>2363.8000000000002</v>
      </c>
      <c r="S319" s="38">
        <f t="shared" si="59"/>
        <v>2363.8000000000002</v>
      </c>
      <c r="T319" s="38">
        <f t="shared" si="59"/>
        <v>4727.6000000000004</v>
      </c>
      <c r="U319" s="40">
        <v>854</v>
      </c>
      <c r="X319" s="38">
        <f t="shared" si="55"/>
        <v>5581.6000000000004</v>
      </c>
      <c r="Z319" s="36">
        <f t="shared" si="53"/>
        <v>5581.6000000000004</v>
      </c>
      <c r="AC319" s="4">
        <v>1923.5</v>
      </c>
      <c r="AD319" s="41">
        <f t="shared" si="56"/>
        <v>-3658.0999999999999</v>
      </c>
      <c r="AG319" s="43">
        <f t="shared" si="58"/>
        <v>1923.5</v>
      </c>
      <c r="AI319" s="43">
        <f t="shared" si="54"/>
        <v>1923.5</v>
      </c>
      <c r="AL319" s="43">
        <f t="shared" si="57"/>
        <v>1923.5</v>
      </c>
    </row>
    <row r="320" ht="47.25">
      <c r="A320" s="49" t="s">
        <v>329</v>
      </c>
      <c r="B320" s="35" t="s">
        <v>38</v>
      </c>
      <c r="C320" s="48" t="s">
        <v>327</v>
      </c>
      <c r="D320" s="48" t="s">
        <v>25</v>
      </c>
      <c r="E320" s="48" t="s">
        <v>330</v>
      </c>
      <c r="F320" s="48"/>
      <c r="G320" s="36"/>
      <c r="H320" s="37"/>
      <c r="I320" s="37"/>
      <c r="J320" s="38"/>
      <c r="K320" s="37"/>
      <c r="L320" s="37"/>
      <c r="M320" s="39"/>
      <c r="N320" s="37"/>
      <c r="O320" s="37"/>
      <c r="P320" s="38"/>
      <c r="Q320">
        <v>2393.8000000000002</v>
      </c>
      <c r="S320" s="38">
        <f t="shared" si="59"/>
        <v>2393.8000000000002</v>
      </c>
      <c r="T320" s="38">
        <f t="shared" si="59"/>
        <v>4787.6000000000004</v>
      </c>
      <c r="U320" s="40">
        <v>854</v>
      </c>
      <c r="X320" s="38">
        <f t="shared" si="55"/>
        <v>5641.6000000000004</v>
      </c>
      <c r="Z320" s="38">
        <v>5581.6000000000004</v>
      </c>
      <c r="AC320" s="4">
        <v>1923.5</v>
      </c>
      <c r="AD320" s="41">
        <f t="shared" si="56"/>
        <v>-3658.0999999999999</v>
      </c>
      <c r="AG320" s="43">
        <f t="shared" si="58"/>
        <v>1923.5</v>
      </c>
      <c r="AI320" s="43">
        <f t="shared" si="54"/>
        <v>1923.5</v>
      </c>
      <c r="AL320" s="43">
        <f t="shared" si="57"/>
        <v>1923.5</v>
      </c>
    </row>
    <row r="321" ht="110.25">
      <c r="A321" s="49" t="s">
        <v>331</v>
      </c>
      <c r="B321" s="35" t="s">
        <v>38</v>
      </c>
      <c r="C321" s="48" t="s">
        <v>327</v>
      </c>
      <c r="D321" s="48" t="s">
        <v>25</v>
      </c>
      <c r="E321" s="48" t="s">
        <v>332</v>
      </c>
      <c r="F321" s="48"/>
      <c r="G321" s="36"/>
      <c r="H321" s="37"/>
      <c r="I321" s="37"/>
      <c r="J321" s="38"/>
      <c r="K321" s="37"/>
      <c r="L321" s="37"/>
      <c r="M321" s="39"/>
      <c r="N321" s="37"/>
      <c r="O321" s="37"/>
      <c r="P321" s="38"/>
      <c r="Q321">
        <v>2363.8000000000002</v>
      </c>
      <c r="S321" s="38">
        <f t="shared" si="59"/>
        <v>2363.8000000000002</v>
      </c>
      <c r="T321" s="38">
        <f t="shared" si="59"/>
        <v>4727.6000000000004</v>
      </c>
      <c r="U321" s="40">
        <v>854</v>
      </c>
      <c r="X321" s="38">
        <f t="shared" si="55"/>
        <v>5581.6000000000004</v>
      </c>
      <c r="Z321" s="38">
        <f t="shared" si="53"/>
        <v>5581.6000000000004</v>
      </c>
      <c r="AC321" s="4">
        <v>1923.5</v>
      </c>
      <c r="AD321" s="41">
        <f t="shared" si="56"/>
        <v>-3658.0999999999999</v>
      </c>
      <c r="AG321" s="43">
        <f t="shared" si="58"/>
        <v>1923.5</v>
      </c>
      <c r="AI321" s="43">
        <f t="shared" si="54"/>
        <v>1923.5</v>
      </c>
      <c r="AL321" s="43">
        <f t="shared" si="57"/>
        <v>1923.5</v>
      </c>
    </row>
    <row r="322" ht="31.5">
      <c r="A322" s="49" t="s">
        <v>333</v>
      </c>
      <c r="B322" s="35" t="s">
        <v>38</v>
      </c>
      <c r="C322" s="48" t="s">
        <v>327</v>
      </c>
      <c r="D322" s="48" t="s">
        <v>25</v>
      </c>
      <c r="E322" s="48" t="s">
        <v>334</v>
      </c>
      <c r="F322" s="48"/>
      <c r="G322" s="36"/>
      <c r="H322" s="37"/>
      <c r="I322" s="37"/>
      <c r="J322" s="38"/>
      <c r="K322" s="37"/>
      <c r="L322" s="37"/>
      <c r="M322" s="39"/>
      <c r="N322" s="37"/>
      <c r="O322" s="37"/>
      <c r="P322" s="38"/>
      <c r="S322" s="38"/>
      <c r="T322" s="38"/>
      <c r="U322" s="40">
        <v>854</v>
      </c>
      <c r="X322" s="38">
        <f t="shared" si="55"/>
        <v>854</v>
      </c>
      <c r="Z322" s="38">
        <f t="shared" si="53"/>
        <v>854</v>
      </c>
      <c r="AC322" s="4">
        <v>254</v>
      </c>
      <c r="AD322" s="41">
        <f t="shared" si="56"/>
        <v>-600</v>
      </c>
      <c r="AG322" s="43">
        <f t="shared" si="58"/>
        <v>254</v>
      </c>
      <c r="AI322" s="43">
        <f t="shared" si="54"/>
        <v>254</v>
      </c>
      <c r="AL322" s="43">
        <f t="shared" si="57"/>
        <v>254</v>
      </c>
    </row>
    <row r="323" ht="47.25">
      <c r="A323" s="49" t="s">
        <v>41</v>
      </c>
      <c r="B323" s="35" t="s">
        <v>38</v>
      </c>
      <c r="C323" s="48" t="s">
        <v>327</v>
      </c>
      <c r="D323" s="48" t="s">
        <v>25</v>
      </c>
      <c r="E323" s="48" t="s">
        <v>334</v>
      </c>
      <c r="F323" s="48" t="s">
        <v>50</v>
      </c>
      <c r="G323" s="36"/>
      <c r="H323" s="37"/>
      <c r="I323" s="37"/>
      <c r="J323" s="38"/>
      <c r="K323" s="37"/>
      <c r="L323" s="37"/>
      <c r="M323" s="39"/>
      <c r="N323" s="37"/>
      <c r="O323" s="37"/>
      <c r="P323" s="38"/>
      <c r="S323" s="38"/>
      <c r="T323" s="38"/>
      <c r="U323" s="40">
        <v>854</v>
      </c>
      <c r="X323" s="38">
        <f t="shared" si="55"/>
        <v>854</v>
      </c>
      <c r="Z323" s="38">
        <f t="shared" si="53"/>
        <v>854</v>
      </c>
      <c r="AC323" s="4">
        <v>254</v>
      </c>
      <c r="AD323" s="41">
        <f t="shared" si="56"/>
        <v>-600</v>
      </c>
      <c r="AG323" s="43">
        <f t="shared" si="58"/>
        <v>254</v>
      </c>
      <c r="AI323" s="43">
        <f t="shared" si="54"/>
        <v>254</v>
      </c>
      <c r="AL323" s="43">
        <f t="shared" si="57"/>
        <v>254</v>
      </c>
    </row>
    <row r="324" ht="47.25">
      <c r="A324" s="45" t="s">
        <v>335</v>
      </c>
      <c r="B324" s="35" t="s">
        <v>38</v>
      </c>
      <c r="C324" s="48" t="s">
        <v>327</v>
      </c>
      <c r="D324" s="48" t="s">
        <v>25</v>
      </c>
      <c r="E324" s="48" t="s">
        <v>336</v>
      </c>
      <c r="F324" s="48"/>
      <c r="G324" s="36"/>
      <c r="H324" s="37"/>
      <c r="I324" s="37"/>
      <c r="J324" s="38"/>
      <c r="K324" s="37"/>
      <c r="L324" s="37"/>
      <c r="M324" s="39"/>
      <c r="N324" s="37"/>
      <c r="O324" s="37"/>
      <c r="P324" s="38"/>
      <c r="Q324">
        <v>2363.8000000000002</v>
      </c>
      <c r="S324" s="38">
        <f t="shared" si="59"/>
        <v>2363.8000000000002</v>
      </c>
      <c r="T324" s="38">
        <f t="shared" si="59"/>
        <v>4727.6000000000004</v>
      </c>
      <c r="U324" s="40"/>
      <c r="X324" s="38">
        <f t="shared" si="55"/>
        <v>4727.6000000000004</v>
      </c>
      <c r="Z324" s="38">
        <f t="shared" si="53"/>
        <v>4727.6000000000004</v>
      </c>
      <c r="AC324" s="4">
        <v>1669.5</v>
      </c>
      <c r="AD324" s="41">
        <f t="shared" si="56"/>
        <v>-3058.0999999999999</v>
      </c>
      <c r="AG324" s="43">
        <f t="shared" si="58"/>
        <v>1669.5</v>
      </c>
      <c r="AI324" s="43">
        <f t="shared" si="54"/>
        <v>1669.5</v>
      </c>
      <c r="AL324" s="43">
        <f t="shared" si="57"/>
        <v>1669.5</v>
      </c>
    </row>
    <row r="325" ht="47.25">
      <c r="A325" s="49" t="s">
        <v>41</v>
      </c>
      <c r="B325" s="35" t="s">
        <v>38</v>
      </c>
      <c r="C325" s="48" t="s">
        <v>327</v>
      </c>
      <c r="D325" s="48" t="s">
        <v>25</v>
      </c>
      <c r="E325" s="48" t="s">
        <v>336</v>
      </c>
      <c r="F325" s="48" t="s">
        <v>50</v>
      </c>
      <c r="G325" s="36"/>
      <c r="H325" s="37"/>
      <c r="I325" s="37"/>
      <c r="J325" s="38"/>
      <c r="K325" s="37"/>
      <c r="L325" s="37"/>
      <c r="M325" s="39"/>
      <c r="N325" s="37"/>
      <c r="O325" s="37"/>
      <c r="P325" s="38"/>
      <c r="Q325">
        <v>2363.8000000000002</v>
      </c>
      <c r="S325" s="38">
        <f t="shared" si="59"/>
        <v>2363.8000000000002</v>
      </c>
      <c r="T325" s="38">
        <f t="shared" si="59"/>
        <v>4727.6000000000004</v>
      </c>
      <c r="U325" s="40"/>
      <c r="X325" s="38">
        <f t="shared" si="55"/>
        <v>4727.6000000000004</v>
      </c>
      <c r="Z325" s="38">
        <f t="shared" si="53"/>
        <v>4727.6000000000004</v>
      </c>
      <c r="AC325" s="4">
        <v>1669.5</v>
      </c>
      <c r="AD325" s="41">
        <f t="shared" si="56"/>
        <v>-3058.0999999999999</v>
      </c>
      <c r="AG325" s="43">
        <f t="shared" si="58"/>
        <v>1669.5</v>
      </c>
      <c r="AI325" s="43">
        <f t="shared" si="54"/>
        <v>1669.5</v>
      </c>
      <c r="AL325" s="43">
        <f t="shared" si="57"/>
        <v>1669.5</v>
      </c>
    </row>
    <row r="326">
      <c r="A326" s="45" t="s">
        <v>337</v>
      </c>
      <c r="B326" s="35" t="s">
        <v>38</v>
      </c>
      <c r="C326" s="48" t="s">
        <v>327</v>
      </c>
      <c r="D326" s="48" t="s">
        <v>27</v>
      </c>
      <c r="E326" s="48"/>
      <c r="F326" s="48"/>
      <c r="G326" s="36">
        <v>121938.3</v>
      </c>
      <c r="H326" s="37">
        <v>3684.8000000000002</v>
      </c>
      <c r="I326" s="37">
        <v>-2847.5999999999999</v>
      </c>
      <c r="J326" s="38">
        <f t="shared" ref="J326:J389" si="63">G326+H326+I326</f>
        <v>122775.5</v>
      </c>
      <c r="K326" s="37">
        <v>104185.5</v>
      </c>
      <c r="L326" s="37"/>
      <c r="M326" s="39">
        <f t="shared" si="61"/>
        <v>226961</v>
      </c>
      <c r="N326" s="37"/>
      <c r="O326" s="37"/>
      <c r="P326" s="38">
        <f t="shared" si="60"/>
        <v>226961</v>
      </c>
      <c r="S326" s="38">
        <f t="shared" si="59"/>
        <v>226961</v>
      </c>
      <c r="T326" s="38">
        <f t="shared" si="59"/>
        <v>226961</v>
      </c>
      <c r="U326" s="40"/>
      <c r="X326" s="38">
        <f t="shared" si="55"/>
        <v>226961</v>
      </c>
      <c r="Z326" s="36">
        <f t="shared" si="53"/>
        <v>226961</v>
      </c>
      <c r="AC326" s="4">
        <v>229961</v>
      </c>
      <c r="AD326" s="41">
        <f t="shared" si="56"/>
        <v>3000</v>
      </c>
      <c r="AG326" s="43">
        <f t="shared" si="58"/>
        <v>229961</v>
      </c>
      <c r="AH326">
        <v>3066</v>
      </c>
      <c r="AI326" s="43">
        <f t="shared" si="54"/>
        <v>233027</v>
      </c>
      <c r="AL326" s="43">
        <f t="shared" si="57"/>
        <v>233027</v>
      </c>
    </row>
    <row r="327" ht="47.25">
      <c r="A327" s="49" t="s">
        <v>329</v>
      </c>
      <c r="B327" s="35" t="s">
        <v>38</v>
      </c>
      <c r="C327" s="48" t="s">
        <v>327</v>
      </c>
      <c r="D327" s="48" t="s">
        <v>27</v>
      </c>
      <c r="E327" s="48" t="s">
        <v>330</v>
      </c>
      <c r="F327" s="48"/>
      <c r="G327" s="36">
        <v>121938.3</v>
      </c>
      <c r="H327" s="37">
        <v>3684.8000000000002</v>
      </c>
      <c r="I327" s="37">
        <v>-2847.5999999999999</v>
      </c>
      <c r="J327" s="38">
        <f t="shared" si="63"/>
        <v>122775.5</v>
      </c>
      <c r="K327" s="37">
        <v>104185.5</v>
      </c>
      <c r="L327" s="37"/>
      <c r="M327" s="39">
        <f t="shared" si="61"/>
        <v>226961</v>
      </c>
      <c r="N327" s="37"/>
      <c r="O327" s="37"/>
      <c r="P327" s="38">
        <f t="shared" si="60"/>
        <v>226961</v>
      </c>
      <c r="S327" s="38">
        <f t="shared" si="59"/>
        <v>226961</v>
      </c>
      <c r="T327" s="38">
        <f t="shared" si="59"/>
        <v>226961</v>
      </c>
      <c r="U327" s="40"/>
      <c r="X327" s="38">
        <f t="shared" si="55"/>
        <v>226961</v>
      </c>
      <c r="Z327" s="38">
        <f t="shared" si="53"/>
        <v>226961</v>
      </c>
      <c r="AC327" s="4">
        <v>229961</v>
      </c>
      <c r="AD327" s="41">
        <f t="shared" si="56"/>
        <v>3000</v>
      </c>
      <c r="AG327" s="43">
        <f t="shared" si="58"/>
        <v>229961</v>
      </c>
      <c r="AH327">
        <v>3066</v>
      </c>
      <c r="AI327" s="43">
        <f t="shared" si="54"/>
        <v>233027</v>
      </c>
      <c r="AL327" s="43">
        <f t="shared" si="57"/>
        <v>233027</v>
      </c>
    </row>
    <row r="328" ht="110.25">
      <c r="A328" s="49" t="s">
        <v>331</v>
      </c>
      <c r="B328" s="35" t="s">
        <v>38</v>
      </c>
      <c r="C328" s="48" t="s">
        <v>327</v>
      </c>
      <c r="D328" s="48" t="s">
        <v>27</v>
      </c>
      <c r="E328" s="48" t="s">
        <v>332</v>
      </c>
      <c r="F328" s="48"/>
      <c r="G328" s="36">
        <v>121938.3</v>
      </c>
      <c r="H328" s="37">
        <v>3684.8000000000002</v>
      </c>
      <c r="I328" s="37">
        <v>-2847.5999999999999</v>
      </c>
      <c r="J328" s="38">
        <f t="shared" si="63"/>
        <v>122775.5</v>
      </c>
      <c r="K328" s="37">
        <v>104185.5</v>
      </c>
      <c r="L328" s="37"/>
      <c r="M328" s="39">
        <f t="shared" si="61"/>
        <v>226961</v>
      </c>
      <c r="N328" s="37"/>
      <c r="O328" s="37"/>
      <c r="P328" s="38">
        <f t="shared" si="60"/>
        <v>226961</v>
      </c>
      <c r="S328" s="38">
        <f t="shared" si="59"/>
        <v>226961</v>
      </c>
      <c r="T328" s="38">
        <f t="shared" si="59"/>
        <v>226961</v>
      </c>
      <c r="U328" s="40"/>
      <c r="X328" s="38">
        <f t="shared" si="55"/>
        <v>226961</v>
      </c>
      <c r="Z328" s="38">
        <f t="shared" si="53"/>
        <v>226961</v>
      </c>
      <c r="AC328" s="4">
        <v>229961</v>
      </c>
      <c r="AD328" s="41">
        <f t="shared" si="56"/>
        <v>3000</v>
      </c>
      <c r="AG328" s="43">
        <f t="shared" si="58"/>
        <v>229961</v>
      </c>
      <c r="AH328">
        <v>3066</v>
      </c>
      <c r="AI328" s="43">
        <f t="shared" si="54"/>
        <v>233027</v>
      </c>
      <c r="AL328" s="43">
        <f t="shared" si="57"/>
        <v>233027</v>
      </c>
    </row>
    <row r="329" ht="31.5">
      <c r="A329" s="49" t="s">
        <v>333</v>
      </c>
      <c r="B329" s="35" t="s">
        <v>38</v>
      </c>
      <c r="C329" s="48" t="s">
        <v>327</v>
      </c>
      <c r="D329" s="48" t="s">
        <v>27</v>
      </c>
      <c r="E329" s="48" t="s">
        <v>334</v>
      </c>
      <c r="F329" s="48"/>
      <c r="G329" s="36"/>
      <c r="H329" s="37"/>
      <c r="I329" s="37"/>
      <c r="J329" s="38"/>
      <c r="K329" s="37"/>
      <c r="L329" s="37"/>
      <c r="M329" s="39"/>
      <c r="N329" s="37"/>
      <c r="O329" s="37"/>
      <c r="P329" s="38"/>
      <c r="S329" s="38"/>
      <c r="T329" s="38"/>
      <c r="U329" s="40"/>
      <c r="X329" s="38"/>
      <c r="Z329" s="38"/>
      <c r="AC329" s="4">
        <v>600</v>
      </c>
      <c r="AD329" s="41">
        <f t="shared" si="56"/>
        <v>600</v>
      </c>
      <c r="AG329" s="43">
        <f t="shared" si="58"/>
        <v>600</v>
      </c>
      <c r="AH329">
        <v>3066</v>
      </c>
      <c r="AI329" s="43">
        <f t="shared" si="54"/>
        <v>3666</v>
      </c>
      <c r="AL329" s="43">
        <f t="shared" si="57"/>
        <v>3666</v>
      </c>
    </row>
    <row r="330" ht="47.25">
      <c r="A330" s="49" t="s">
        <v>41</v>
      </c>
      <c r="B330" s="35" t="s">
        <v>38</v>
      </c>
      <c r="C330" s="48" t="s">
        <v>327</v>
      </c>
      <c r="D330" s="48" t="s">
        <v>27</v>
      </c>
      <c r="E330" s="48" t="s">
        <v>334</v>
      </c>
      <c r="F330" s="48" t="s">
        <v>50</v>
      </c>
      <c r="G330" s="36"/>
      <c r="H330" s="37"/>
      <c r="I330" s="37"/>
      <c r="J330" s="38"/>
      <c r="K330" s="37"/>
      <c r="L330" s="37"/>
      <c r="M330" s="39"/>
      <c r="N330" s="37"/>
      <c r="O330" s="37"/>
      <c r="P330" s="38"/>
      <c r="S330" s="38"/>
      <c r="T330" s="38"/>
      <c r="U330" s="40"/>
      <c r="X330" s="38"/>
      <c r="Z330" s="38"/>
      <c r="AC330" s="4">
        <v>600</v>
      </c>
      <c r="AD330" s="41">
        <f t="shared" si="56"/>
        <v>600</v>
      </c>
      <c r="AG330" s="43">
        <f t="shared" si="58"/>
        <v>600</v>
      </c>
      <c r="AH330">
        <v>3066</v>
      </c>
      <c r="AI330" s="43">
        <f t="shared" si="54"/>
        <v>3666</v>
      </c>
      <c r="AL330" s="43">
        <f t="shared" si="57"/>
        <v>3666</v>
      </c>
    </row>
    <row r="331" ht="47.25">
      <c r="A331" s="49" t="s">
        <v>335</v>
      </c>
      <c r="B331" s="35" t="s">
        <v>38</v>
      </c>
      <c r="C331" s="48" t="s">
        <v>327</v>
      </c>
      <c r="D331" s="48" t="s">
        <v>27</v>
      </c>
      <c r="E331" s="48" t="s">
        <v>336</v>
      </c>
      <c r="F331" s="48"/>
      <c r="G331" s="36"/>
      <c r="H331" s="37"/>
      <c r="I331" s="37"/>
      <c r="J331" s="38"/>
      <c r="K331" s="37"/>
      <c r="L331" s="37"/>
      <c r="M331" s="39"/>
      <c r="N331" s="37"/>
      <c r="O331" s="37"/>
      <c r="P331" s="38"/>
      <c r="S331" s="38"/>
      <c r="T331" s="38"/>
      <c r="U331" s="40"/>
      <c r="X331" s="38"/>
      <c r="Z331" s="38"/>
      <c r="AC331" s="4">
        <v>2400</v>
      </c>
      <c r="AD331" s="41">
        <f t="shared" si="56"/>
        <v>2400</v>
      </c>
      <c r="AG331" s="43">
        <f t="shared" si="58"/>
        <v>2400</v>
      </c>
      <c r="AI331" s="43">
        <f t="shared" si="54"/>
        <v>2400</v>
      </c>
      <c r="AL331" s="43">
        <f t="shared" si="57"/>
        <v>2400</v>
      </c>
    </row>
    <row r="332" ht="47.25">
      <c r="A332" s="49" t="s">
        <v>41</v>
      </c>
      <c r="B332" s="35" t="s">
        <v>38</v>
      </c>
      <c r="C332" s="48" t="s">
        <v>327</v>
      </c>
      <c r="D332" s="48" t="s">
        <v>27</v>
      </c>
      <c r="E332" s="48" t="s">
        <v>336</v>
      </c>
      <c r="F332" s="48" t="s">
        <v>50</v>
      </c>
      <c r="G332" s="36"/>
      <c r="H332" s="37"/>
      <c r="I332" s="37"/>
      <c r="J332" s="38"/>
      <c r="K332" s="37"/>
      <c r="L332" s="37"/>
      <c r="M332" s="39"/>
      <c r="N332" s="37"/>
      <c r="O332" s="37"/>
      <c r="P332" s="38"/>
      <c r="S332" s="38"/>
      <c r="T332" s="38"/>
      <c r="U332" s="40"/>
      <c r="X332" s="38"/>
      <c r="Z332" s="38"/>
      <c r="AC332" s="4">
        <v>2400</v>
      </c>
      <c r="AD332" s="41">
        <f t="shared" si="56"/>
        <v>2400</v>
      </c>
      <c r="AG332" s="43">
        <f t="shared" si="58"/>
        <v>2400</v>
      </c>
      <c r="AI332" s="43">
        <f t="shared" si="54"/>
        <v>2400</v>
      </c>
      <c r="AL332" s="43">
        <f t="shared" si="57"/>
        <v>2400</v>
      </c>
    </row>
    <row r="333" ht="31.5">
      <c r="A333" s="49" t="s">
        <v>338</v>
      </c>
      <c r="B333" s="35" t="s">
        <v>38</v>
      </c>
      <c r="C333" s="48" t="s">
        <v>327</v>
      </c>
      <c r="D333" s="48" t="s">
        <v>27</v>
      </c>
      <c r="E333" s="48" t="s">
        <v>339</v>
      </c>
      <c r="F333" s="48"/>
      <c r="G333" s="36">
        <v>121938.3</v>
      </c>
      <c r="H333" s="37">
        <v>-118.7</v>
      </c>
      <c r="I333" s="37">
        <v>-2847.5999999999999</v>
      </c>
      <c r="J333" s="38">
        <f t="shared" si="63"/>
        <v>118972</v>
      </c>
      <c r="K333" s="37"/>
      <c r="L333" s="37"/>
      <c r="M333" s="39">
        <f t="shared" si="61"/>
        <v>118972</v>
      </c>
      <c r="N333" s="37"/>
      <c r="O333" s="37"/>
      <c r="P333" s="38">
        <f t="shared" si="60"/>
        <v>118972</v>
      </c>
      <c r="S333" s="38">
        <f t="shared" si="59"/>
        <v>118972</v>
      </c>
      <c r="T333" s="38">
        <f t="shared" si="59"/>
        <v>118972</v>
      </c>
      <c r="U333" s="40"/>
      <c r="X333" s="38">
        <f t="shared" si="55"/>
        <v>118972</v>
      </c>
      <c r="Z333" s="38">
        <f t="shared" si="53"/>
        <v>118972</v>
      </c>
      <c r="AC333" s="4">
        <v>118972</v>
      </c>
      <c r="AD333" s="41">
        <f t="shared" si="56"/>
        <v>0</v>
      </c>
      <c r="AG333" s="43">
        <f t="shared" si="58"/>
        <v>118972</v>
      </c>
      <c r="AI333" s="43">
        <f t="shared" si="54"/>
        <v>118972</v>
      </c>
      <c r="AL333" s="43">
        <f t="shared" si="57"/>
        <v>118972</v>
      </c>
    </row>
    <row r="334" ht="47.25">
      <c r="A334" s="49" t="s">
        <v>41</v>
      </c>
      <c r="B334" s="35" t="s">
        <v>38</v>
      </c>
      <c r="C334" s="48" t="s">
        <v>327</v>
      </c>
      <c r="D334" s="48" t="s">
        <v>27</v>
      </c>
      <c r="E334" s="48" t="s">
        <v>339</v>
      </c>
      <c r="F334" s="48" t="s">
        <v>50</v>
      </c>
      <c r="G334" s="36">
        <v>121938.3</v>
      </c>
      <c r="H334" s="37">
        <v>-118.7</v>
      </c>
      <c r="I334" s="37">
        <v>-2847.5999999999999</v>
      </c>
      <c r="J334" s="38">
        <f t="shared" si="63"/>
        <v>118972</v>
      </c>
      <c r="K334" s="37"/>
      <c r="L334" s="37"/>
      <c r="M334" s="39">
        <f t="shared" si="61"/>
        <v>118972</v>
      </c>
      <c r="N334" s="37"/>
      <c r="O334" s="37"/>
      <c r="P334" s="38">
        <f t="shared" si="60"/>
        <v>118972</v>
      </c>
      <c r="S334" s="38">
        <f t="shared" si="59"/>
        <v>118972</v>
      </c>
      <c r="T334" s="38">
        <f t="shared" si="59"/>
        <v>118972</v>
      </c>
      <c r="U334" s="40"/>
      <c r="X334" s="38">
        <f t="shared" si="55"/>
        <v>118972</v>
      </c>
      <c r="Z334" s="38">
        <f t="shared" si="53"/>
        <v>118972</v>
      </c>
      <c r="AC334" s="4">
        <v>118972</v>
      </c>
      <c r="AD334" s="41">
        <f t="shared" si="56"/>
        <v>0</v>
      </c>
      <c r="AG334" s="43">
        <f t="shared" si="58"/>
        <v>118972</v>
      </c>
      <c r="AI334" s="43">
        <f t="shared" si="54"/>
        <v>118972</v>
      </c>
      <c r="AL334" s="43">
        <f t="shared" si="57"/>
        <v>118972</v>
      </c>
    </row>
    <row r="335" ht="31.5">
      <c r="A335" s="49" t="s">
        <v>338</v>
      </c>
      <c r="B335" s="35" t="s">
        <v>38</v>
      </c>
      <c r="C335" s="48" t="s">
        <v>327</v>
      </c>
      <c r="D335" s="48" t="s">
        <v>27</v>
      </c>
      <c r="E335" s="48" t="s">
        <v>340</v>
      </c>
      <c r="F335" s="48"/>
      <c r="G335" s="36"/>
      <c r="H335" s="37">
        <v>3803.5</v>
      </c>
      <c r="I335" s="37"/>
      <c r="J335" s="38">
        <f t="shared" si="63"/>
        <v>3803.5</v>
      </c>
      <c r="K335" s="37"/>
      <c r="L335" s="37"/>
      <c r="M335" s="39">
        <f t="shared" si="61"/>
        <v>3803.5</v>
      </c>
      <c r="N335" s="37"/>
      <c r="O335" s="37"/>
      <c r="P335" s="38">
        <f t="shared" si="60"/>
        <v>3803.5</v>
      </c>
      <c r="S335" s="38">
        <f t="shared" si="59"/>
        <v>3803.5</v>
      </c>
      <c r="T335" s="38">
        <f t="shared" si="59"/>
        <v>3803.5</v>
      </c>
      <c r="U335" s="40"/>
      <c r="X335" s="38">
        <f t="shared" si="55"/>
        <v>3803.5</v>
      </c>
      <c r="Z335" s="38">
        <f t="shared" si="53"/>
        <v>3803.5</v>
      </c>
      <c r="AC335" s="4">
        <v>3803.5</v>
      </c>
      <c r="AD335" s="41">
        <f t="shared" si="56"/>
        <v>0</v>
      </c>
      <c r="AG335" s="43">
        <f t="shared" si="58"/>
        <v>3803.5</v>
      </c>
      <c r="AI335" s="43">
        <f t="shared" si="54"/>
        <v>3803.5</v>
      </c>
      <c r="AL335" s="43">
        <f t="shared" si="57"/>
        <v>3803.5</v>
      </c>
    </row>
    <row r="336" ht="47.25">
      <c r="A336" s="49" t="s">
        <v>41</v>
      </c>
      <c r="B336" s="35" t="s">
        <v>38</v>
      </c>
      <c r="C336" s="48" t="s">
        <v>327</v>
      </c>
      <c r="D336" s="48" t="s">
        <v>27</v>
      </c>
      <c r="E336" s="48" t="s">
        <v>340</v>
      </c>
      <c r="F336" s="48" t="s">
        <v>50</v>
      </c>
      <c r="G336" s="36"/>
      <c r="H336" s="37">
        <v>3803.5</v>
      </c>
      <c r="I336" s="37"/>
      <c r="J336" s="38">
        <f t="shared" si="63"/>
        <v>3803.5</v>
      </c>
      <c r="K336" s="37"/>
      <c r="L336" s="37"/>
      <c r="M336" s="39">
        <f t="shared" si="61"/>
        <v>3803.5</v>
      </c>
      <c r="N336" s="37"/>
      <c r="O336" s="37"/>
      <c r="P336" s="38">
        <f t="shared" si="60"/>
        <v>3803.5</v>
      </c>
      <c r="S336" s="38">
        <f t="shared" si="59"/>
        <v>3803.5</v>
      </c>
      <c r="T336" s="38">
        <f t="shared" si="59"/>
        <v>3803.5</v>
      </c>
      <c r="U336" s="40"/>
      <c r="X336" s="38">
        <f t="shared" si="55"/>
        <v>3803.5</v>
      </c>
      <c r="Z336" s="38">
        <f t="shared" si="53"/>
        <v>3803.5</v>
      </c>
      <c r="AC336" s="4">
        <v>3803.5</v>
      </c>
      <c r="AD336" s="41">
        <f t="shared" si="56"/>
        <v>0</v>
      </c>
      <c r="AG336" s="43">
        <f t="shared" si="58"/>
        <v>3803.5</v>
      </c>
      <c r="AI336" s="43">
        <f t="shared" si="54"/>
        <v>3803.5</v>
      </c>
      <c r="AL336" s="43">
        <f t="shared" si="57"/>
        <v>3803.5</v>
      </c>
    </row>
    <row r="337" ht="173.25">
      <c r="A337" s="49" t="s">
        <v>341</v>
      </c>
      <c r="B337" s="35" t="s">
        <v>38</v>
      </c>
      <c r="C337" s="48" t="s">
        <v>327</v>
      </c>
      <c r="D337" s="48" t="s">
        <v>27</v>
      </c>
      <c r="E337" s="48" t="s">
        <v>342</v>
      </c>
      <c r="F337" s="48"/>
      <c r="G337" s="36"/>
      <c r="H337" s="37"/>
      <c r="I337" s="37"/>
      <c r="J337" s="38"/>
      <c r="K337" s="37">
        <v>104185.5</v>
      </c>
      <c r="L337" s="37"/>
      <c r="M337" s="39">
        <f t="shared" si="61"/>
        <v>104185.5</v>
      </c>
      <c r="N337" s="37"/>
      <c r="O337" s="37"/>
      <c r="P337" s="38">
        <f t="shared" si="60"/>
        <v>104185.5</v>
      </c>
      <c r="S337" s="38">
        <f t="shared" si="59"/>
        <v>104185.5</v>
      </c>
      <c r="T337" s="38">
        <f t="shared" si="59"/>
        <v>104185.5</v>
      </c>
      <c r="U337" s="40"/>
      <c r="X337" s="38">
        <f t="shared" si="55"/>
        <v>104185.5</v>
      </c>
      <c r="Z337" s="38">
        <f t="shared" si="53"/>
        <v>104185.5</v>
      </c>
      <c r="AC337" s="4">
        <v>104185.5</v>
      </c>
      <c r="AD337" s="41">
        <f t="shared" si="56"/>
        <v>0</v>
      </c>
      <c r="AG337" s="43">
        <f t="shared" si="58"/>
        <v>104185.5</v>
      </c>
      <c r="AI337" s="43">
        <f t="shared" si="54"/>
        <v>104185.5</v>
      </c>
      <c r="AL337" s="43">
        <f t="shared" si="57"/>
        <v>104185.5</v>
      </c>
    </row>
    <row r="338" ht="47.25">
      <c r="A338" s="49" t="s">
        <v>41</v>
      </c>
      <c r="B338" s="35" t="s">
        <v>38</v>
      </c>
      <c r="C338" s="48" t="s">
        <v>327</v>
      </c>
      <c r="D338" s="48" t="s">
        <v>27</v>
      </c>
      <c r="E338" s="48" t="s">
        <v>342</v>
      </c>
      <c r="F338" s="48" t="s">
        <v>50</v>
      </c>
      <c r="G338" s="36"/>
      <c r="H338" s="37"/>
      <c r="I338" s="37"/>
      <c r="J338" s="38"/>
      <c r="K338" s="37">
        <v>104185.5</v>
      </c>
      <c r="L338" s="37"/>
      <c r="M338" s="39">
        <f t="shared" si="61"/>
        <v>104185.5</v>
      </c>
      <c r="N338" s="37"/>
      <c r="O338" s="37"/>
      <c r="P338" s="38">
        <f t="shared" si="60"/>
        <v>104185.5</v>
      </c>
      <c r="S338" s="38">
        <f t="shared" si="59"/>
        <v>104185.5</v>
      </c>
      <c r="T338" s="38">
        <f t="shared" si="59"/>
        <v>104185.5</v>
      </c>
      <c r="U338" s="40"/>
      <c r="X338" s="38">
        <f t="shared" si="55"/>
        <v>104185.5</v>
      </c>
      <c r="Z338" s="38">
        <f t="shared" si="53"/>
        <v>104185.5</v>
      </c>
      <c r="AC338" s="4">
        <v>104185.5</v>
      </c>
      <c r="AD338" s="41">
        <f t="shared" si="56"/>
        <v>0</v>
      </c>
      <c r="AG338" s="43">
        <f t="shared" si="58"/>
        <v>104185.5</v>
      </c>
      <c r="AI338" s="43">
        <f t="shared" si="54"/>
        <v>104185.5</v>
      </c>
      <c r="AL338" s="43">
        <f t="shared" si="57"/>
        <v>104185.5</v>
      </c>
    </row>
    <row r="339">
      <c r="A339" s="49" t="s">
        <v>343</v>
      </c>
      <c r="B339" s="35" t="s">
        <v>38</v>
      </c>
      <c r="C339" s="48" t="s">
        <v>327</v>
      </c>
      <c r="D339" s="48" t="s">
        <v>227</v>
      </c>
      <c r="E339" s="48"/>
      <c r="F339" s="48"/>
      <c r="G339" s="36">
        <v>1655.7</v>
      </c>
      <c r="H339" s="37"/>
      <c r="I339" s="37"/>
      <c r="J339" s="38">
        <f t="shared" si="63"/>
        <v>1655.7</v>
      </c>
      <c r="K339" s="37"/>
      <c r="L339" s="37"/>
      <c r="M339" s="39">
        <f t="shared" si="61"/>
        <v>1655.7</v>
      </c>
      <c r="N339" s="37"/>
      <c r="O339" s="37"/>
      <c r="P339" s="38">
        <f t="shared" si="60"/>
        <v>1655.7</v>
      </c>
      <c r="S339" s="38">
        <f t="shared" si="59"/>
        <v>1655.7</v>
      </c>
      <c r="T339" s="38">
        <f t="shared" si="59"/>
        <v>1655.7</v>
      </c>
      <c r="U339" s="40"/>
      <c r="X339" s="38">
        <f t="shared" si="55"/>
        <v>1655.7</v>
      </c>
      <c r="Y339">
        <v>400</v>
      </c>
      <c r="Z339" s="36">
        <f t="shared" si="53"/>
        <v>2055.6999999999998</v>
      </c>
      <c r="AC339" s="4">
        <v>2150.6999999999998</v>
      </c>
      <c r="AD339" s="41">
        <f t="shared" si="56"/>
        <v>95</v>
      </c>
      <c r="AE339">
        <v>-17.399999999999999</v>
      </c>
      <c r="AG339" s="43">
        <f t="shared" si="58"/>
        <v>2133.3000000000002</v>
      </c>
      <c r="AI339" s="43">
        <f t="shared" si="54"/>
        <v>2133.3000000000002</v>
      </c>
      <c r="AL339" s="43">
        <f t="shared" si="57"/>
        <v>2133.3000000000002</v>
      </c>
    </row>
    <row r="340" ht="63">
      <c r="A340" s="45" t="s">
        <v>344</v>
      </c>
      <c r="B340" s="35" t="s">
        <v>38</v>
      </c>
      <c r="C340" s="48" t="s">
        <v>327</v>
      </c>
      <c r="D340" s="48" t="s">
        <v>227</v>
      </c>
      <c r="E340" s="48" t="s">
        <v>345</v>
      </c>
      <c r="F340" s="48"/>
      <c r="G340" s="36">
        <v>690</v>
      </c>
      <c r="H340" s="37"/>
      <c r="I340" s="37"/>
      <c r="J340" s="38">
        <f t="shared" si="63"/>
        <v>690</v>
      </c>
      <c r="K340" s="37"/>
      <c r="L340" s="37"/>
      <c r="M340" s="39">
        <f t="shared" si="61"/>
        <v>690</v>
      </c>
      <c r="N340" s="37"/>
      <c r="O340" s="37"/>
      <c r="P340" s="38">
        <f t="shared" si="60"/>
        <v>690</v>
      </c>
      <c r="S340" s="38">
        <f t="shared" si="59"/>
        <v>690</v>
      </c>
      <c r="T340" s="38">
        <f t="shared" si="59"/>
        <v>690</v>
      </c>
      <c r="U340" s="40"/>
      <c r="X340" s="38">
        <f t="shared" si="55"/>
        <v>690</v>
      </c>
      <c r="Y340">
        <v>400</v>
      </c>
      <c r="Z340" s="38">
        <f t="shared" si="53"/>
        <v>1090</v>
      </c>
      <c r="AC340" s="4">
        <v>0</v>
      </c>
      <c r="AD340" s="41">
        <f t="shared" si="56"/>
        <v>-1090</v>
      </c>
      <c r="AG340" s="43">
        <f t="shared" si="58"/>
        <v>0</v>
      </c>
      <c r="AI340" s="43">
        <f t="shared" si="54"/>
        <v>0</v>
      </c>
      <c r="AL340" s="43">
        <f t="shared" si="57"/>
        <v>0</v>
      </c>
    </row>
    <row r="341" ht="47.25">
      <c r="A341" s="45" t="s">
        <v>346</v>
      </c>
      <c r="B341" s="35" t="s">
        <v>38</v>
      </c>
      <c r="C341" s="48" t="s">
        <v>327</v>
      </c>
      <c r="D341" s="48" t="s">
        <v>227</v>
      </c>
      <c r="E341" s="48" t="s">
        <v>347</v>
      </c>
      <c r="F341" s="48"/>
      <c r="G341" s="36">
        <v>690</v>
      </c>
      <c r="H341" s="37"/>
      <c r="I341" s="37"/>
      <c r="J341" s="38">
        <f t="shared" si="63"/>
        <v>690</v>
      </c>
      <c r="K341" s="37"/>
      <c r="L341" s="37"/>
      <c r="M341" s="39">
        <f t="shared" si="61"/>
        <v>690</v>
      </c>
      <c r="N341" s="37"/>
      <c r="O341" s="37"/>
      <c r="P341" s="38">
        <f t="shared" si="60"/>
        <v>690</v>
      </c>
      <c r="S341" s="38">
        <f t="shared" si="59"/>
        <v>690</v>
      </c>
      <c r="T341" s="38">
        <f t="shared" si="59"/>
        <v>690</v>
      </c>
      <c r="U341" s="40"/>
      <c r="X341" s="38">
        <f t="shared" si="55"/>
        <v>690</v>
      </c>
      <c r="Y341">
        <v>400</v>
      </c>
      <c r="Z341" s="38">
        <f t="shared" si="53"/>
        <v>1090</v>
      </c>
      <c r="AC341" s="4">
        <v>0</v>
      </c>
      <c r="AD341" s="41">
        <f t="shared" si="56"/>
        <v>-1090</v>
      </c>
      <c r="AG341" s="43">
        <f t="shared" si="58"/>
        <v>0</v>
      </c>
      <c r="AI341" s="43">
        <f t="shared" si="54"/>
        <v>0</v>
      </c>
      <c r="AL341" s="43">
        <f t="shared" si="57"/>
        <v>0</v>
      </c>
    </row>
    <row r="342" ht="31.5">
      <c r="A342" s="45" t="s">
        <v>348</v>
      </c>
      <c r="B342" s="35" t="s">
        <v>38</v>
      </c>
      <c r="C342" s="48" t="s">
        <v>327</v>
      </c>
      <c r="D342" s="48" t="s">
        <v>227</v>
      </c>
      <c r="E342" s="48" t="s">
        <v>349</v>
      </c>
      <c r="F342" s="48"/>
      <c r="G342" s="36">
        <v>690</v>
      </c>
      <c r="H342" s="37"/>
      <c r="I342" s="37"/>
      <c r="J342" s="38">
        <f t="shared" si="63"/>
        <v>690</v>
      </c>
      <c r="K342" s="37"/>
      <c r="L342" s="37"/>
      <c r="M342" s="39">
        <f t="shared" si="61"/>
        <v>690</v>
      </c>
      <c r="N342" s="37"/>
      <c r="O342" s="37"/>
      <c r="P342" s="38">
        <f t="shared" si="60"/>
        <v>690</v>
      </c>
      <c r="S342" s="38">
        <f t="shared" si="59"/>
        <v>690</v>
      </c>
      <c r="T342" s="38">
        <f t="shared" si="59"/>
        <v>690</v>
      </c>
      <c r="U342" s="40"/>
      <c r="X342" s="38">
        <f t="shared" si="55"/>
        <v>690</v>
      </c>
      <c r="Y342">
        <v>400</v>
      </c>
      <c r="Z342" s="38">
        <f t="shared" si="53"/>
        <v>1090</v>
      </c>
      <c r="AC342" s="4">
        <v>0</v>
      </c>
      <c r="AD342" s="41">
        <f t="shared" si="56"/>
        <v>-1090</v>
      </c>
      <c r="AG342" s="43">
        <f t="shared" si="58"/>
        <v>0</v>
      </c>
      <c r="AI342" s="43">
        <f t="shared" si="54"/>
        <v>0</v>
      </c>
      <c r="AL342" s="43">
        <f t="shared" si="57"/>
        <v>0</v>
      </c>
    </row>
    <row r="343" ht="47.25">
      <c r="A343" s="49" t="s">
        <v>41</v>
      </c>
      <c r="B343" s="35" t="s">
        <v>38</v>
      </c>
      <c r="C343" s="48" t="s">
        <v>327</v>
      </c>
      <c r="D343" s="48" t="s">
        <v>227</v>
      </c>
      <c r="E343" s="48" t="s">
        <v>349</v>
      </c>
      <c r="F343" s="48" t="s">
        <v>50</v>
      </c>
      <c r="G343" s="36">
        <v>690</v>
      </c>
      <c r="H343" s="37"/>
      <c r="I343" s="37"/>
      <c r="J343" s="38">
        <f t="shared" si="63"/>
        <v>690</v>
      </c>
      <c r="K343" s="37"/>
      <c r="L343" s="37"/>
      <c r="M343" s="39">
        <f t="shared" si="61"/>
        <v>690</v>
      </c>
      <c r="N343" s="37"/>
      <c r="O343" s="37"/>
      <c r="P343" s="38">
        <f t="shared" si="60"/>
        <v>690</v>
      </c>
      <c r="S343" s="38">
        <f t="shared" si="59"/>
        <v>690</v>
      </c>
      <c r="T343" s="38">
        <f t="shared" si="59"/>
        <v>690</v>
      </c>
      <c r="U343" s="40"/>
      <c r="X343" s="38">
        <f t="shared" si="55"/>
        <v>690</v>
      </c>
      <c r="Y343">
        <v>400</v>
      </c>
      <c r="Z343" s="38">
        <f t="shared" si="53"/>
        <v>1090</v>
      </c>
      <c r="AD343" s="41">
        <f t="shared" si="56"/>
        <v>-1090</v>
      </c>
      <c r="AG343" s="43">
        <f t="shared" si="58"/>
        <v>0</v>
      </c>
      <c r="AI343" s="43">
        <f t="shared" si="54"/>
        <v>0</v>
      </c>
      <c r="AL343" s="43">
        <f t="shared" si="57"/>
        <v>0</v>
      </c>
    </row>
    <row r="344" ht="47.25">
      <c r="A344" s="49" t="s">
        <v>350</v>
      </c>
      <c r="B344" s="35" t="s">
        <v>38</v>
      </c>
      <c r="C344" s="48" t="s">
        <v>327</v>
      </c>
      <c r="D344" s="48" t="s">
        <v>227</v>
      </c>
      <c r="E344" s="48" t="s">
        <v>351</v>
      </c>
      <c r="F344" s="48"/>
      <c r="G344" s="36"/>
      <c r="H344" s="37"/>
      <c r="I344" s="37"/>
      <c r="J344" s="38"/>
      <c r="K344" s="37"/>
      <c r="L344" s="37"/>
      <c r="M344" s="39"/>
      <c r="N344" s="37"/>
      <c r="O344" s="37"/>
      <c r="P344" s="38"/>
      <c r="S344" s="38"/>
      <c r="T344" s="38"/>
      <c r="U344" s="40"/>
      <c r="X344" s="38"/>
      <c r="Z344" s="38"/>
      <c r="AC344" s="4">
        <v>1185</v>
      </c>
      <c r="AD344" s="41">
        <f t="shared" si="56"/>
        <v>1185</v>
      </c>
      <c r="AG344" s="43">
        <f t="shared" si="58"/>
        <v>1185</v>
      </c>
      <c r="AI344" s="43">
        <f t="shared" ref="AI344:AI407" si="64">AG344+AH344</f>
        <v>1185</v>
      </c>
      <c r="AL344" s="43">
        <f t="shared" si="57"/>
        <v>1185</v>
      </c>
    </row>
    <row r="345" ht="47.25">
      <c r="A345" s="49" t="s">
        <v>352</v>
      </c>
      <c r="B345" s="35" t="s">
        <v>38</v>
      </c>
      <c r="C345" s="48" t="s">
        <v>327</v>
      </c>
      <c r="D345" s="48" t="s">
        <v>227</v>
      </c>
      <c r="E345" s="48" t="s">
        <v>353</v>
      </c>
      <c r="F345" s="48"/>
      <c r="G345" s="36"/>
      <c r="H345" s="37"/>
      <c r="I345" s="37"/>
      <c r="J345" s="38"/>
      <c r="K345" s="37"/>
      <c r="L345" s="37"/>
      <c r="M345" s="39"/>
      <c r="N345" s="37"/>
      <c r="O345" s="37"/>
      <c r="P345" s="38"/>
      <c r="S345" s="38"/>
      <c r="T345" s="38"/>
      <c r="U345" s="40"/>
      <c r="X345" s="38"/>
      <c r="Z345" s="38"/>
      <c r="AC345" s="4">
        <v>1185</v>
      </c>
      <c r="AD345" s="41">
        <f t="shared" ref="AD345:AD408" si="65">AC345-Z345</f>
        <v>1185</v>
      </c>
      <c r="AG345" s="43">
        <f t="shared" si="58"/>
        <v>1185</v>
      </c>
      <c r="AI345" s="43">
        <f t="shared" si="64"/>
        <v>1185</v>
      </c>
      <c r="AL345" s="43">
        <f t="shared" ref="AL345:AL408" si="66">AI345+AJ345+AK345</f>
        <v>1185</v>
      </c>
    </row>
    <row r="346" ht="31.5">
      <c r="A346" s="45" t="s">
        <v>348</v>
      </c>
      <c r="B346" s="35" t="s">
        <v>38</v>
      </c>
      <c r="C346" s="48" t="s">
        <v>327</v>
      </c>
      <c r="D346" s="48" t="s">
        <v>227</v>
      </c>
      <c r="E346" s="48" t="s">
        <v>354</v>
      </c>
      <c r="F346" s="48"/>
      <c r="G346" s="36"/>
      <c r="H346" s="37"/>
      <c r="I346" s="37"/>
      <c r="J346" s="38"/>
      <c r="K346" s="37"/>
      <c r="L346" s="37"/>
      <c r="M346" s="39"/>
      <c r="N346" s="37"/>
      <c r="O346" s="37"/>
      <c r="P346" s="38"/>
      <c r="S346" s="38"/>
      <c r="T346" s="38"/>
      <c r="U346" s="40"/>
      <c r="X346" s="38"/>
      <c r="Z346" s="38"/>
      <c r="AC346" s="4">
        <v>1185</v>
      </c>
      <c r="AD346" s="41">
        <f t="shared" si="65"/>
        <v>1185</v>
      </c>
      <c r="AG346" s="43">
        <f t="shared" ref="AG346:AG409" si="67">AC346+AE346</f>
        <v>1185</v>
      </c>
      <c r="AI346" s="43">
        <f t="shared" si="64"/>
        <v>1185</v>
      </c>
      <c r="AL346" s="43">
        <f t="shared" si="66"/>
        <v>1185</v>
      </c>
    </row>
    <row r="347" ht="47.25">
      <c r="A347" s="49" t="s">
        <v>41</v>
      </c>
      <c r="B347" s="35" t="s">
        <v>38</v>
      </c>
      <c r="C347" s="48" t="s">
        <v>327</v>
      </c>
      <c r="D347" s="48" t="s">
        <v>227</v>
      </c>
      <c r="E347" s="48" t="s">
        <v>354</v>
      </c>
      <c r="F347" s="48" t="s">
        <v>50</v>
      </c>
      <c r="G347" s="36"/>
      <c r="H347" s="37"/>
      <c r="I347" s="37"/>
      <c r="J347" s="38"/>
      <c r="K347" s="37"/>
      <c r="L347" s="37"/>
      <c r="M347" s="39"/>
      <c r="N347" s="37"/>
      <c r="O347" s="37"/>
      <c r="P347" s="38"/>
      <c r="S347" s="38"/>
      <c r="T347" s="38"/>
      <c r="U347" s="40"/>
      <c r="X347" s="38"/>
      <c r="Z347" s="38"/>
      <c r="AC347" s="4">
        <v>1185</v>
      </c>
      <c r="AD347" s="41">
        <f t="shared" si="65"/>
        <v>1185</v>
      </c>
      <c r="AG347" s="43">
        <f t="shared" si="67"/>
        <v>1185</v>
      </c>
      <c r="AI347" s="43">
        <f t="shared" si="64"/>
        <v>1185</v>
      </c>
      <c r="AL347" s="43">
        <f t="shared" si="66"/>
        <v>1185</v>
      </c>
    </row>
    <row r="348">
      <c r="A348" s="49" t="s">
        <v>355</v>
      </c>
      <c r="B348" s="35" t="s">
        <v>38</v>
      </c>
      <c r="C348" s="48" t="s">
        <v>327</v>
      </c>
      <c r="D348" s="48" t="s">
        <v>227</v>
      </c>
      <c r="E348" s="48" t="s">
        <v>356</v>
      </c>
      <c r="F348" s="48"/>
      <c r="G348" s="36">
        <v>965.70000000000005</v>
      </c>
      <c r="H348" s="37"/>
      <c r="I348" s="37"/>
      <c r="J348" s="38">
        <f t="shared" si="63"/>
        <v>965.70000000000005</v>
      </c>
      <c r="K348" s="37"/>
      <c r="L348" s="37"/>
      <c r="M348" s="39">
        <f t="shared" si="61"/>
        <v>965.70000000000005</v>
      </c>
      <c r="N348" s="37"/>
      <c r="O348" s="37"/>
      <c r="P348" s="38">
        <f t="shared" si="60"/>
        <v>965.70000000000005</v>
      </c>
      <c r="S348" s="38">
        <f t="shared" si="59"/>
        <v>965.70000000000005</v>
      </c>
      <c r="T348" s="38">
        <f t="shared" si="59"/>
        <v>965.70000000000005</v>
      </c>
      <c r="U348" s="40"/>
      <c r="X348" s="38">
        <f t="shared" ref="X345:X408" si="68">T348+U348</f>
        <v>965.70000000000005</v>
      </c>
      <c r="Z348" s="38">
        <f t="shared" ref="Z344:Z407" si="69">X348+Y348</f>
        <v>965.70000000000005</v>
      </c>
      <c r="AC348" s="4">
        <v>965.70000000000005</v>
      </c>
      <c r="AD348" s="41">
        <f t="shared" si="65"/>
        <v>0</v>
      </c>
      <c r="AE348">
        <v>-17.399999999999999</v>
      </c>
      <c r="AG348" s="43">
        <f t="shared" si="67"/>
        <v>948.29999999999995</v>
      </c>
      <c r="AI348" s="43">
        <f t="shared" si="64"/>
        <v>948.29999999999995</v>
      </c>
      <c r="AL348" s="43">
        <f t="shared" si="66"/>
        <v>948.29999999999995</v>
      </c>
    </row>
    <row r="349" ht="141.75">
      <c r="A349" s="49" t="s">
        <v>357</v>
      </c>
      <c r="B349" s="35" t="s">
        <v>38</v>
      </c>
      <c r="C349" s="48" t="s">
        <v>327</v>
      </c>
      <c r="D349" s="48" t="s">
        <v>227</v>
      </c>
      <c r="E349" s="48" t="s">
        <v>358</v>
      </c>
      <c r="F349" s="48"/>
      <c r="G349" s="36">
        <v>32.100000000000001</v>
      </c>
      <c r="H349" s="37"/>
      <c r="I349" s="37"/>
      <c r="J349" s="38">
        <f t="shared" si="63"/>
        <v>32.100000000000001</v>
      </c>
      <c r="K349" s="37"/>
      <c r="L349" s="37"/>
      <c r="M349" s="39">
        <f t="shared" si="61"/>
        <v>32.100000000000001</v>
      </c>
      <c r="N349" s="37"/>
      <c r="O349" s="37"/>
      <c r="P349" s="38">
        <f t="shared" si="60"/>
        <v>32.100000000000001</v>
      </c>
      <c r="S349" s="38">
        <f t="shared" si="59"/>
        <v>32.100000000000001</v>
      </c>
      <c r="T349" s="38">
        <f t="shared" si="59"/>
        <v>32.100000000000001</v>
      </c>
      <c r="U349" s="40"/>
      <c r="X349" s="38">
        <f t="shared" si="68"/>
        <v>32.100000000000001</v>
      </c>
      <c r="Z349" s="38">
        <f t="shared" si="69"/>
        <v>32.100000000000001</v>
      </c>
      <c r="AC349" s="4">
        <v>32.100000000000001</v>
      </c>
      <c r="AD349" s="41">
        <f t="shared" si="65"/>
        <v>0</v>
      </c>
      <c r="AE349">
        <v>-7.0999999999999996</v>
      </c>
      <c r="AG349" s="43">
        <f t="shared" si="67"/>
        <v>25</v>
      </c>
      <c r="AI349" s="43">
        <f t="shared" si="64"/>
        <v>25</v>
      </c>
      <c r="AL349" s="43">
        <f t="shared" si="66"/>
        <v>25</v>
      </c>
    </row>
    <row r="350" ht="47.25">
      <c r="A350" s="49" t="s">
        <v>41</v>
      </c>
      <c r="B350" s="35" t="s">
        <v>38</v>
      </c>
      <c r="C350" s="48" t="s">
        <v>327</v>
      </c>
      <c r="D350" s="48" t="s">
        <v>227</v>
      </c>
      <c r="E350" s="48" t="s">
        <v>358</v>
      </c>
      <c r="F350" s="48" t="s">
        <v>50</v>
      </c>
      <c r="G350" s="36">
        <v>32.100000000000001</v>
      </c>
      <c r="H350" s="37"/>
      <c r="I350" s="37"/>
      <c r="J350" s="38">
        <f t="shared" si="63"/>
        <v>32.100000000000001</v>
      </c>
      <c r="K350" s="37"/>
      <c r="L350" s="37"/>
      <c r="M350" s="39">
        <f t="shared" si="61"/>
        <v>32.100000000000001</v>
      </c>
      <c r="N350" s="37"/>
      <c r="O350" s="37"/>
      <c r="P350" s="38">
        <f t="shared" si="60"/>
        <v>32.100000000000001</v>
      </c>
      <c r="S350" s="38">
        <f t="shared" ref="S350:T413" si="70">P350+Q350+R350</f>
        <v>32.100000000000001</v>
      </c>
      <c r="T350" s="38">
        <f t="shared" si="70"/>
        <v>32.100000000000001</v>
      </c>
      <c r="U350" s="40"/>
      <c r="X350" s="38">
        <f t="shared" si="68"/>
        <v>32.100000000000001</v>
      </c>
      <c r="Z350" s="38">
        <f t="shared" si="69"/>
        <v>32.100000000000001</v>
      </c>
      <c r="AA350">
        <v>-7.0999999999999996</v>
      </c>
      <c r="AC350" s="4">
        <v>32.100000000000001</v>
      </c>
      <c r="AD350" s="41">
        <f t="shared" si="65"/>
        <v>0</v>
      </c>
      <c r="AE350">
        <v>-7.0999999999999996</v>
      </c>
      <c r="AG350" s="43">
        <f t="shared" si="67"/>
        <v>25</v>
      </c>
      <c r="AI350" s="43">
        <f t="shared" si="64"/>
        <v>25</v>
      </c>
      <c r="AL350" s="43">
        <f t="shared" si="66"/>
        <v>25</v>
      </c>
    </row>
    <row r="351" ht="94.5">
      <c r="A351" s="49" t="s">
        <v>359</v>
      </c>
      <c r="B351" s="35" t="s">
        <v>38</v>
      </c>
      <c r="C351" s="48" t="s">
        <v>327</v>
      </c>
      <c r="D351" s="48" t="s">
        <v>227</v>
      </c>
      <c r="E351" s="48" t="s">
        <v>360</v>
      </c>
      <c r="F351" s="48"/>
      <c r="G351" s="36">
        <v>933.60000000000002</v>
      </c>
      <c r="H351" s="37"/>
      <c r="I351" s="37"/>
      <c r="J351" s="38">
        <f t="shared" si="63"/>
        <v>933.60000000000002</v>
      </c>
      <c r="K351" s="37"/>
      <c r="L351" s="37"/>
      <c r="M351" s="39">
        <f t="shared" si="61"/>
        <v>933.60000000000002</v>
      </c>
      <c r="N351" s="37"/>
      <c r="O351" s="37"/>
      <c r="P351" s="38">
        <f t="shared" ref="P351:P414" si="71">M351+O351</f>
        <v>933.60000000000002</v>
      </c>
      <c r="S351" s="38">
        <f t="shared" si="70"/>
        <v>933.60000000000002</v>
      </c>
      <c r="T351" s="38">
        <f t="shared" si="70"/>
        <v>933.60000000000002</v>
      </c>
      <c r="U351" s="40"/>
      <c r="X351" s="38">
        <f t="shared" si="68"/>
        <v>933.60000000000002</v>
      </c>
      <c r="Z351" s="38">
        <f t="shared" si="69"/>
        <v>933.60000000000002</v>
      </c>
      <c r="AC351" s="4">
        <v>933.60000000000002</v>
      </c>
      <c r="AD351" s="41">
        <f t="shared" si="65"/>
        <v>0</v>
      </c>
      <c r="AE351">
        <v>-10.300000000000001</v>
      </c>
      <c r="AG351" s="43">
        <f t="shared" si="67"/>
        <v>923.29999999999995</v>
      </c>
      <c r="AI351" s="43">
        <f t="shared" si="64"/>
        <v>923.29999999999995</v>
      </c>
      <c r="AL351" s="43">
        <f t="shared" si="66"/>
        <v>923.29999999999995</v>
      </c>
    </row>
    <row r="352" ht="94.5">
      <c r="A352" s="49" t="s">
        <v>32</v>
      </c>
      <c r="B352" s="35" t="s">
        <v>38</v>
      </c>
      <c r="C352" s="48" t="s">
        <v>327</v>
      </c>
      <c r="D352" s="48" t="s">
        <v>227</v>
      </c>
      <c r="E352" s="48" t="s">
        <v>360</v>
      </c>
      <c r="F352" s="48" t="s">
        <v>57</v>
      </c>
      <c r="G352" s="36">
        <v>849.39999999999998</v>
      </c>
      <c r="H352" s="37"/>
      <c r="I352" s="37"/>
      <c r="J352" s="38">
        <f t="shared" si="63"/>
        <v>849.39999999999998</v>
      </c>
      <c r="K352" s="37"/>
      <c r="L352" s="37"/>
      <c r="M352" s="39">
        <f t="shared" si="61"/>
        <v>849.39999999999998</v>
      </c>
      <c r="N352" s="37"/>
      <c r="O352" s="37"/>
      <c r="P352" s="38">
        <f t="shared" si="71"/>
        <v>849.39999999999998</v>
      </c>
      <c r="S352" s="38">
        <f t="shared" si="70"/>
        <v>849.39999999999998</v>
      </c>
      <c r="T352" s="38">
        <f t="shared" si="70"/>
        <v>849.39999999999998</v>
      </c>
      <c r="U352" s="40"/>
      <c r="X352" s="38">
        <f t="shared" si="68"/>
        <v>849.39999999999998</v>
      </c>
      <c r="Z352" s="38">
        <f t="shared" si="69"/>
        <v>849.39999999999998</v>
      </c>
      <c r="AA352">
        <v>-10.300000000000001</v>
      </c>
      <c r="AC352" s="4">
        <v>849.39999999999998</v>
      </c>
      <c r="AD352" s="41">
        <f t="shared" si="65"/>
        <v>0</v>
      </c>
      <c r="AE352">
        <v>-10.300000000000001</v>
      </c>
      <c r="AG352" s="43">
        <f t="shared" si="67"/>
        <v>839.10000000000002</v>
      </c>
      <c r="AI352" s="43">
        <f t="shared" si="64"/>
        <v>839.10000000000002</v>
      </c>
      <c r="AL352" s="43">
        <f t="shared" si="66"/>
        <v>839.10000000000002</v>
      </c>
    </row>
    <row r="353" ht="47.25">
      <c r="A353" s="49" t="s">
        <v>41</v>
      </c>
      <c r="B353" s="35" t="s">
        <v>38</v>
      </c>
      <c r="C353" s="48" t="s">
        <v>327</v>
      </c>
      <c r="D353" s="48" t="s">
        <v>227</v>
      </c>
      <c r="E353" s="48" t="s">
        <v>360</v>
      </c>
      <c r="F353" s="48" t="s">
        <v>50</v>
      </c>
      <c r="G353" s="36">
        <v>84.200000000000003</v>
      </c>
      <c r="H353" s="37"/>
      <c r="I353" s="37"/>
      <c r="J353" s="38">
        <f t="shared" si="63"/>
        <v>84.200000000000003</v>
      </c>
      <c r="K353" s="37"/>
      <c r="L353" s="37"/>
      <c r="M353" s="39">
        <f t="shared" si="61"/>
        <v>84.200000000000003</v>
      </c>
      <c r="N353" s="37"/>
      <c r="O353" s="37"/>
      <c r="P353" s="38">
        <f t="shared" si="71"/>
        <v>84.200000000000003</v>
      </c>
      <c r="S353" s="38">
        <f t="shared" si="70"/>
        <v>84.200000000000003</v>
      </c>
      <c r="T353" s="38">
        <f t="shared" si="70"/>
        <v>84.200000000000003</v>
      </c>
      <c r="U353" s="40"/>
      <c r="X353" s="38">
        <f t="shared" si="68"/>
        <v>84.200000000000003</v>
      </c>
      <c r="Z353" s="38">
        <f t="shared" si="69"/>
        <v>84.200000000000003</v>
      </c>
      <c r="AC353" s="4">
        <v>84.200000000000003</v>
      </c>
      <c r="AD353" s="41">
        <f t="shared" si="65"/>
        <v>0</v>
      </c>
      <c r="AG353" s="43">
        <f t="shared" si="67"/>
        <v>84.200000000000003</v>
      </c>
      <c r="AI353" s="43">
        <f t="shared" si="64"/>
        <v>84.200000000000003</v>
      </c>
      <c r="AL353" s="43">
        <f t="shared" si="66"/>
        <v>84.200000000000003</v>
      </c>
    </row>
    <row r="354" ht="31.5">
      <c r="A354" s="45" t="s">
        <v>361</v>
      </c>
      <c r="B354" s="35" t="s">
        <v>38</v>
      </c>
      <c r="C354" s="48" t="s">
        <v>223</v>
      </c>
      <c r="D354" s="48"/>
      <c r="E354" s="48"/>
      <c r="F354" s="48"/>
      <c r="G354" s="36"/>
      <c r="H354" s="37">
        <v>3379.1999999999998</v>
      </c>
      <c r="I354" s="37">
        <v>48871</v>
      </c>
      <c r="J354" s="38">
        <f t="shared" si="63"/>
        <v>52250.199999999997</v>
      </c>
      <c r="K354" s="37"/>
      <c r="L354" s="37">
        <v>280</v>
      </c>
      <c r="M354" s="39">
        <f t="shared" si="61"/>
        <v>52530.199999999997</v>
      </c>
      <c r="N354" s="37"/>
      <c r="O354" s="37"/>
      <c r="P354" s="38">
        <f t="shared" si="71"/>
        <v>52530.199999999997</v>
      </c>
      <c r="Q354">
        <v>-0.40000000000000002</v>
      </c>
      <c r="S354" s="38">
        <f t="shared" si="70"/>
        <v>52529.800000000003</v>
      </c>
      <c r="T354" s="40">
        <v>52529.800000000003</v>
      </c>
      <c r="U354" s="40"/>
      <c r="X354" s="38">
        <f t="shared" si="68"/>
        <v>52529.800000000003</v>
      </c>
      <c r="Z354" s="38">
        <f t="shared" si="69"/>
        <v>52529.800000000003</v>
      </c>
      <c r="AC354" s="4">
        <v>52529.800000000003</v>
      </c>
      <c r="AD354" s="41">
        <f t="shared" si="65"/>
        <v>0</v>
      </c>
      <c r="AE354">
        <v>-808.10000000000002</v>
      </c>
      <c r="AG354" s="43">
        <f t="shared" si="67"/>
        <v>51721.699999999997</v>
      </c>
      <c r="AI354" s="43">
        <f t="shared" si="64"/>
        <v>51721.699999999997</v>
      </c>
      <c r="AL354" s="43">
        <f t="shared" si="66"/>
        <v>51721.699999999997</v>
      </c>
    </row>
    <row r="355">
      <c r="A355" s="45" t="s">
        <v>362</v>
      </c>
      <c r="B355" s="35" t="s">
        <v>38</v>
      </c>
      <c r="C355" s="48" t="s">
        <v>223</v>
      </c>
      <c r="D355" s="48" t="s">
        <v>25</v>
      </c>
      <c r="E355" s="48"/>
      <c r="F355" s="48"/>
      <c r="G355" s="36"/>
      <c r="H355" s="37">
        <v>3379.1999999999998</v>
      </c>
      <c r="I355" s="37">
        <v>48871</v>
      </c>
      <c r="J355" s="38">
        <f t="shared" si="63"/>
        <v>52250.199999999997</v>
      </c>
      <c r="K355" s="37"/>
      <c r="L355" s="37">
        <v>280</v>
      </c>
      <c r="M355" s="39">
        <f t="shared" si="61"/>
        <v>52530.199999999997</v>
      </c>
      <c r="N355" s="37"/>
      <c r="O355" s="37"/>
      <c r="P355" s="38">
        <f t="shared" si="71"/>
        <v>52530.199999999997</v>
      </c>
      <c r="Q355">
        <v>-0.40000000000000002</v>
      </c>
      <c r="S355" s="38">
        <f t="shared" si="70"/>
        <v>52529.800000000003</v>
      </c>
      <c r="T355" s="40">
        <v>52529.800000000003</v>
      </c>
      <c r="U355" s="40"/>
      <c r="X355" s="38">
        <f t="shared" si="68"/>
        <v>52529.800000000003</v>
      </c>
      <c r="Z355" s="38">
        <f t="shared" si="69"/>
        <v>52529.800000000003</v>
      </c>
      <c r="AC355" s="4">
        <v>52529.800000000003</v>
      </c>
      <c r="AD355" s="41">
        <f t="shared" si="65"/>
        <v>0</v>
      </c>
      <c r="AE355">
        <v>-808.10000000000002</v>
      </c>
      <c r="AG355" s="43">
        <f t="shared" si="67"/>
        <v>51721.699999999997</v>
      </c>
      <c r="AI355" s="43">
        <f t="shared" si="64"/>
        <v>51721.699999999997</v>
      </c>
      <c r="AL355" s="43">
        <f t="shared" si="66"/>
        <v>51721.699999999997</v>
      </c>
    </row>
    <row r="356" ht="63">
      <c r="A356" s="62" t="s">
        <v>363</v>
      </c>
      <c r="B356" s="35" t="s">
        <v>38</v>
      </c>
      <c r="C356" s="48" t="s">
        <v>223</v>
      </c>
      <c r="D356" s="48" t="s">
        <v>25</v>
      </c>
      <c r="E356" s="48" t="s">
        <v>364</v>
      </c>
      <c r="F356" s="48"/>
      <c r="G356" s="36"/>
      <c r="H356" s="37">
        <v>3379.1999999999998</v>
      </c>
      <c r="I356" s="37">
        <v>48871</v>
      </c>
      <c r="J356" s="38">
        <f t="shared" si="63"/>
        <v>52250.199999999997</v>
      </c>
      <c r="K356" s="37"/>
      <c r="L356" s="37">
        <v>280</v>
      </c>
      <c r="M356" s="39">
        <f t="shared" si="61"/>
        <v>52530.199999999997</v>
      </c>
      <c r="N356" s="37"/>
      <c r="O356" s="37"/>
      <c r="P356" s="38">
        <f t="shared" si="71"/>
        <v>52530.199999999997</v>
      </c>
      <c r="Q356">
        <v>-0.40000000000000002</v>
      </c>
      <c r="S356" s="38">
        <f t="shared" si="70"/>
        <v>52529.800000000003</v>
      </c>
      <c r="T356" s="40">
        <v>52529.800000000003</v>
      </c>
      <c r="U356" s="40"/>
      <c r="X356" s="38">
        <f t="shared" si="68"/>
        <v>52529.800000000003</v>
      </c>
      <c r="Z356" s="38">
        <f t="shared" si="69"/>
        <v>52529.800000000003</v>
      </c>
      <c r="AC356" s="4">
        <v>52529.800000000003</v>
      </c>
      <c r="AD356" s="41">
        <f t="shared" si="65"/>
        <v>0</v>
      </c>
      <c r="AE356">
        <v>-808.10000000000002</v>
      </c>
      <c r="AG356" s="43">
        <f t="shared" si="67"/>
        <v>51721.699999999997</v>
      </c>
      <c r="AI356" s="43">
        <f t="shared" si="64"/>
        <v>51721.699999999997</v>
      </c>
      <c r="AL356" s="43">
        <f t="shared" si="66"/>
        <v>51721.699999999997</v>
      </c>
    </row>
    <row r="357" ht="31.5">
      <c r="A357" s="62" t="s">
        <v>365</v>
      </c>
      <c r="B357" s="35" t="s">
        <v>38</v>
      </c>
      <c r="C357" s="48" t="s">
        <v>223</v>
      </c>
      <c r="D357" s="48" t="s">
        <v>25</v>
      </c>
      <c r="E357" s="48" t="s">
        <v>366</v>
      </c>
      <c r="F357" s="48"/>
      <c r="G357" s="36"/>
      <c r="H357" s="37">
        <v>3379.1999999999998</v>
      </c>
      <c r="I357" s="37">
        <v>48871</v>
      </c>
      <c r="J357" s="38">
        <f t="shared" si="63"/>
        <v>52250.199999999997</v>
      </c>
      <c r="K357" s="37"/>
      <c r="L357" s="37">
        <v>280</v>
      </c>
      <c r="M357" s="39">
        <f t="shared" si="61"/>
        <v>52530.199999999997</v>
      </c>
      <c r="N357" s="37"/>
      <c r="O357" s="37"/>
      <c r="P357" s="38">
        <f t="shared" si="71"/>
        <v>52530.199999999997</v>
      </c>
      <c r="Q357">
        <v>-0.40000000000000002</v>
      </c>
      <c r="S357" s="38">
        <f t="shared" si="70"/>
        <v>52529.800000000003</v>
      </c>
      <c r="T357" s="40">
        <v>52529.800000000003</v>
      </c>
      <c r="U357" s="40"/>
      <c r="X357" s="38">
        <f t="shared" si="68"/>
        <v>52529.800000000003</v>
      </c>
      <c r="Z357" s="38">
        <f t="shared" si="69"/>
        <v>52529.800000000003</v>
      </c>
      <c r="AC357" s="4">
        <v>52529.800000000003</v>
      </c>
      <c r="AD357" s="41">
        <f t="shared" si="65"/>
        <v>0</v>
      </c>
      <c r="AE357">
        <v>-808.10000000000002</v>
      </c>
      <c r="AG357" s="43">
        <f t="shared" si="67"/>
        <v>51721.699999999997</v>
      </c>
      <c r="AI357" s="43">
        <f t="shared" si="64"/>
        <v>51721.699999999997</v>
      </c>
      <c r="AL357" s="43">
        <f t="shared" si="66"/>
        <v>51721.699999999997</v>
      </c>
    </row>
    <row r="358" ht="110.25">
      <c r="A358" s="49" t="s">
        <v>367</v>
      </c>
      <c r="B358" s="35" t="s">
        <v>38</v>
      </c>
      <c r="C358" s="48" t="s">
        <v>223</v>
      </c>
      <c r="D358" s="48" t="s">
        <v>25</v>
      </c>
      <c r="E358" s="48" t="s">
        <v>368</v>
      </c>
      <c r="F358" s="48"/>
      <c r="G358" s="36"/>
      <c r="H358" s="37">
        <v>250</v>
      </c>
      <c r="I358" s="37"/>
      <c r="J358" s="38">
        <f t="shared" si="63"/>
        <v>250</v>
      </c>
      <c r="K358" s="37"/>
      <c r="L358" s="37">
        <v>280</v>
      </c>
      <c r="M358" s="39">
        <f t="shared" si="61"/>
        <v>530</v>
      </c>
      <c r="N358" s="37"/>
      <c r="O358" s="37"/>
      <c r="P358" s="38">
        <f t="shared" si="71"/>
        <v>530</v>
      </c>
      <c r="S358" s="38">
        <f t="shared" si="70"/>
        <v>530</v>
      </c>
      <c r="T358" s="40">
        <v>530</v>
      </c>
      <c r="U358" s="40"/>
      <c r="X358" s="38">
        <f t="shared" si="68"/>
        <v>530</v>
      </c>
      <c r="Z358" s="38">
        <f t="shared" si="69"/>
        <v>530</v>
      </c>
      <c r="AC358" s="4">
        <v>530</v>
      </c>
      <c r="AD358" s="41">
        <f t="shared" si="65"/>
        <v>0</v>
      </c>
      <c r="AG358" s="43">
        <f t="shared" si="67"/>
        <v>530</v>
      </c>
      <c r="AI358" s="43">
        <f t="shared" si="64"/>
        <v>530</v>
      </c>
      <c r="AL358" s="43">
        <f t="shared" si="66"/>
        <v>530</v>
      </c>
    </row>
    <row r="359" ht="47.25">
      <c r="A359" s="49" t="s">
        <v>41</v>
      </c>
      <c r="B359" s="35" t="s">
        <v>38</v>
      </c>
      <c r="C359" s="48" t="s">
        <v>223</v>
      </c>
      <c r="D359" s="48" t="s">
        <v>25</v>
      </c>
      <c r="E359" s="48" t="s">
        <v>368</v>
      </c>
      <c r="F359" s="48" t="s">
        <v>50</v>
      </c>
      <c r="G359" s="36"/>
      <c r="H359" s="37">
        <v>250</v>
      </c>
      <c r="I359" s="37"/>
      <c r="J359" s="38">
        <f t="shared" si="63"/>
        <v>250</v>
      </c>
      <c r="K359" s="37"/>
      <c r="L359" s="37">
        <v>280</v>
      </c>
      <c r="M359" s="39">
        <f t="shared" si="61"/>
        <v>530</v>
      </c>
      <c r="N359" s="37"/>
      <c r="O359" s="37"/>
      <c r="P359" s="38">
        <f t="shared" si="71"/>
        <v>530</v>
      </c>
      <c r="S359" s="38">
        <f t="shared" si="70"/>
        <v>530</v>
      </c>
      <c r="T359" s="40">
        <v>530</v>
      </c>
      <c r="U359" s="40"/>
      <c r="X359" s="38">
        <f t="shared" si="68"/>
        <v>530</v>
      </c>
      <c r="Z359" s="38">
        <f t="shared" si="69"/>
        <v>530</v>
      </c>
      <c r="AC359" s="4">
        <v>530</v>
      </c>
      <c r="AD359" s="41">
        <f t="shared" si="65"/>
        <v>0</v>
      </c>
      <c r="AG359" s="43">
        <f t="shared" si="67"/>
        <v>530</v>
      </c>
      <c r="AI359" s="43">
        <f t="shared" si="64"/>
        <v>530</v>
      </c>
      <c r="AL359" s="43">
        <f t="shared" si="66"/>
        <v>530</v>
      </c>
    </row>
    <row r="360" ht="173.25">
      <c r="A360" s="63" t="s">
        <v>369</v>
      </c>
      <c r="B360" s="35" t="s">
        <v>38</v>
      </c>
      <c r="C360" s="48" t="s">
        <v>223</v>
      </c>
      <c r="D360" s="48" t="s">
        <v>25</v>
      </c>
      <c r="E360" s="48" t="s">
        <v>370</v>
      </c>
      <c r="F360" s="48"/>
      <c r="G360" s="36"/>
      <c r="H360" s="37">
        <v>3048.8000000000002</v>
      </c>
      <c r="I360" s="37">
        <v>48871</v>
      </c>
      <c r="J360" s="38">
        <f t="shared" si="63"/>
        <v>51919.800000000003</v>
      </c>
      <c r="K360" s="37"/>
      <c r="L360" s="37"/>
      <c r="M360" s="39">
        <f t="shared" si="61"/>
        <v>51919.800000000003</v>
      </c>
      <c r="N360" s="37"/>
      <c r="O360" s="37"/>
      <c r="P360" s="38">
        <f t="shared" si="71"/>
        <v>51919.800000000003</v>
      </c>
      <c r="Q360">
        <v>-0.40000000000000002</v>
      </c>
      <c r="S360" s="38">
        <f t="shared" si="70"/>
        <v>51919.400000000001</v>
      </c>
      <c r="T360" s="40">
        <v>51919.400000000001</v>
      </c>
      <c r="U360" s="40"/>
      <c r="X360" s="38">
        <f t="shared" si="68"/>
        <v>51919.400000000001</v>
      </c>
      <c r="Z360" s="38">
        <f t="shared" si="69"/>
        <v>51919.400000000001</v>
      </c>
      <c r="AC360" s="4">
        <v>51919.400000000001</v>
      </c>
      <c r="AD360" s="41">
        <f t="shared" si="65"/>
        <v>0</v>
      </c>
      <c r="AE360">
        <v>-808.20000000000005</v>
      </c>
      <c r="AG360" s="43">
        <f t="shared" si="67"/>
        <v>51111.199999999997</v>
      </c>
      <c r="AI360" s="43">
        <f t="shared" si="64"/>
        <v>51111.199999999997</v>
      </c>
      <c r="AL360" s="43">
        <f t="shared" si="66"/>
        <v>51111.199999999997</v>
      </c>
    </row>
    <row r="361" ht="47.25">
      <c r="A361" s="49" t="s">
        <v>41</v>
      </c>
      <c r="B361" s="35" t="s">
        <v>38</v>
      </c>
      <c r="C361" s="48" t="s">
        <v>223</v>
      </c>
      <c r="D361" s="48" t="s">
        <v>25</v>
      </c>
      <c r="E361" s="48" t="s">
        <v>370</v>
      </c>
      <c r="F361" s="48" t="s">
        <v>50</v>
      </c>
      <c r="G361" s="36"/>
      <c r="H361" s="37">
        <v>3048.8000000000002</v>
      </c>
      <c r="I361" s="37">
        <v>48871</v>
      </c>
      <c r="J361" s="38">
        <f t="shared" si="63"/>
        <v>51919.800000000003</v>
      </c>
      <c r="K361" s="37"/>
      <c r="L361" s="37"/>
      <c r="M361" s="39">
        <f t="shared" si="61"/>
        <v>51919.800000000003</v>
      </c>
      <c r="N361" s="37"/>
      <c r="O361" s="37"/>
      <c r="P361" s="38">
        <f t="shared" si="71"/>
        <v>51919.800000000003</v>
      </c>
      <c r="Q361">
        <v>-0.40000000000000002</v>
      </c>
      <c r="S361" s="38">
        <f t="shared" si="70"/>
        <v>51919.400000000001</v>
      </c>
      <c r="T361" s="40">
        <v>51919.400000000001</v>
      </c>
      <c r="U361" s="40"/>
      <c r="X361" s="38">
        <f t="shared" si="68"/>
        <v>51919.400000000001</v>
      </c>
      <c r="Z361" s="38">
        <f t="shared" si="69"/>
        <v>51919.400000000001</v>
      </c>
      <c r="AA361">
        <v>-808.20000000000005</v>
      </c>
      <c r="AC361" s="4">
        <v>51919.400000000001</v>
      </c>
      <c r="AD361" s="41">
        <f t="shared" si="65"/>
        <v>0</v>
      </c>
      <c r="AE361">
        <v>-808.20000000000005</v>
      </c>
      <c r="AG361" s="43">
        <f t="shared" si="67"/>
        <v>51111.199999999997</v>
      </c>
      <c r="AI361" s="43">
        <f t="shared" si="64"/>
        <v>51111.199999999997</v>
      </c>
      <c r="AL361" s="43">
        <f t="shared" si="66"/>
        <v>51111.199999999997</v>
      </c>
    </row>
    <row r="362" ht="173.25">
      <c r="A362" s="63" t="s">
        <v>369</v>
      </c>
      <c r="B362" s="35" t="s">
        <v>38</v>
      </c>
      <c r="C362" s="48" t="s">
        <v>223</v>
      </c>
      <c r="D362" s="48" t="s">
        <v>25</v>
      </c>
      <c r="E362" s="48" t="s">
        <v>371</v>
      </c>
      <c r="F362" s="48"/>
      <c r="G362" s="36"/>
      <c r="H362" s="37">
        <v>80.400000000000006</v>
      </c>
      <c r="I362" s="37"/>
      <c r="J362" s="38">
        <f t="shared" si="63"/>
        <v>80.400000000000006</v>
      </c>
      <c r="K362" s="37"/>
      <c r="L362" s="37"/>
      <c r="M362" s="39">
        <f t="shared" si="61"/>
        <v>80.400000000000006</v>
      </c>
      <c r="N362" s="37"/>
      <c r="O362" s="37"/>
      <c r="P362" s="38">
        <f t="shared" si="71"/>
        <v>80.400000000000006</v>
      </c>
      <c r="S362" s="38">
        <f t="shared" si="70"/>
        <v>80.400000000000006</v>
      </c>
      <c r="T362" s="40">
        <v>80.400000000000006</v>
      </c>
      <c r="U362" s="40"/>
      <c r="X362" s="38">
        <f t="shared" si="68"/>
        <v>80.400000000000006</v>
      </c>
      <c r="Z362" s="38">
        <f t="shared" si="69"/>
        <v>80.400000000000006</v>
      </c>
      <c r="AC362" s="4">
        <v>80.400000000000006</v>
      </c>
      <c r="AD362" s="41">
        <f t="shared" si="65"/>
        <v>0</v>
      </c>
      <c r="AG362" s="43">
        <f t="shared" si="67"/>
        <v>80.400000000000006</v>
      </c>
      <c r="AI362" s="43">
        <f t="shared" si="64"/>
        <v>80.400000000000006</v>
      </c>
      <c r="AL362" s="43">
        <f t="shared" si="66"/>
        <v>80.400000000000006</v>
      </c>
    </row>
    <row r="363" ht="47.25">
      <c r="A363" s="49" t="s">
        <v>41</v>
      </c>
      <c r="B363" s="35" t="s">
        <v>38</v>
      </c>
      <c r="C363" s="48" t="s">
        <v>223</v>
      </c>
      <c r="D363" s="48" t="s">
        <v>25</v>
      </c>
      <c r="E363" s="48" t="s">
        <v>371</v>
      </c>
      <c r="F363" s="48" t="s">
        <v>50</v>
      </c>
      <c r="G363" s="36"/>
      <c r="H363" s="37">
        <v>80.400000000000006</v>
      </c>
      <c r="I363" s="37"/>
      <c r="J363" s="38">
        <f t="shared" si="63"/>
        <v>80.400000000000006</v>
      </c>
      <c r="K363" s="37"/>
      <c r="L363" s="37"/>
      <c r="M363" s="39">
        <f t="shared" si="61"/>
        <v>80.400000000000006</v>
      </c>
      <c r="N363" s="37"/>
      <c r="O363" s="37"/>
      <c r="P363" s="38">
        <f t="shared" si="71"/>
        <v>80.400000000000006</v>
      </c>
      <c r="S363" s="38">
        <f t="shared" si="70"/>
        <v>80.400000000000006</v>
      </c>
      <c r="T363" s="40">
        <v>80.400000000000006</v>
      </c>
      <c r="U363" s="40"/>
      <c r="X363" s="38">
        <f t="shared" si="68"/>
        <v>80.400000000000006</v>
      </c>
      <c r="Z363" s="38">
        <f t="shared" si="69"/>
        <v>80.400000000000006</v>
      </c>
      <c r="AC363" s="4">
        <v>80.400000000000006</v>
      </c>
      <c r="AD363" s="41">
        <f t="shared" si="65"/>
        <v>0</v>
      </c>
      <c r="AG363" s="43">
        <f t="shared" si="67"/>
        <v>80.400000000000006</v>
      </c>
      <c r="AI363" s="43">
        <f t="shared" si="64"/>
        <v>80.400000000000006</v>
      </c>
      <c r="AL363" s="43">
        <f t="shared" si="66"/>
        <v>80.400000000000006</v>
      </c>
    </row>
    <row r="364">
      <c r="A364" s="49" t="s">
        <v>372</v>
      </c>
      <c r="B364" s="35" t="s">
        <v>38</v>
      </c>
      <c r="C364" s="48" t="s">
        <v>227</v>
      </c>
      <c r="D364" s="48"/>
      <c r="E364" s="48"/>
      <c r="F364" s="48"/>
      <c r="G364" s="36"/>
      <c r="H364" s="37"/>
      <c r="I364" s="37"/>
      <c r="J364" s="38"/>
      <c r="K364" s="37"/>
      <c r="L364" s="37"/>
      <c r="M364" s="39"/>
      <c r="N364" s="37"/>
      <c r="O364" s="37"/>
      <c r="P364" s="38"/>
      <c r="Q364">
        <v>750</v>
      </c>
      <c r="S364" s="38">
        <f t="shared" si="70"/>
        <v>750</v>
      </c>
      <c r="T364" s="40">
        <v>750</v>
      </c>
      <c r="U364" s="40">
        <v>714.70000000000005</v>
      </c>
      <c r="V364">
        <v>714.70000000000005</v>
      </c>
      <c r="X364" s="38">
        <f t="shared" si="68"/>
        <v>1464.7</v>
      </c>
      <c r="Z364" s="38">
        <f t="shared" si="69"/>
        <v>1464.7</v>
      </c>
      <c r="AC364" s="4">
        <v>1464.7</v>
      </c>
      <c r="AD364" s="41">
        <f t="shared" si="65"/>
        <v>0</v>
      </c>
      <c r="AG364" s="43">
        <f t="shared" si="67"/>
        <v>1464.7</v>
      </c>
      <c r="AI364" s="43">
        <f t="shared" si="64"/>
        <v>1464.7</v>
      </c>
      <c r="AL364" s="43">
        <f t="shared" si="66"/>
        <v>1464.7</v>
      </c>
    </row>
    <row r="365">
      <c r="A365" s="49" t="s">
        <v>373</v>
      </c>
      <c r="B365" s="35" t="s">
        <v>38</v>
      </c>
      <c r="C365" s="48" t="s">
        <v>227</v>
      </c>
      <c r="D365" s="48" t="s">
        <v>27</v>
      </c>
      <c r="E365" s="48"/>
      <c r="F365" s="48"/>
      <c r="G365" s="36"/>
      <c r="H365" s="37"/>
      <c r="I365" s="37"/>
      <c r="J365" s="38"/>
      <c r="K365" s="37"/>
      <c r="L365" s="37"/>
      <c r="M365" s="39"/>
      <c r="N365" s="37"/>
      <c r="O365" s="37"/>
      <c r="P365" s="38"/>
      <c r="Q365">
        <v>750</v>
      </c>
      <c r="S365" s="38">
        <f t="shared" si="70"/>
        <v>750</v>
      </c>
      <c r="T365" s="40">
        <v>750</v>
      </c>
      <c r="U365" s="40">
        <v>714.70000000000005</v>
      </c>
      <c r="X365" s="38">
        <f t="shared" si="68"/>
        <v>1464.7</v>
      </c>
      <c r="Z365" s="38">
        <f t="shared" si="69"/>
        <v>1464.7</v>
      </c>
      <c r="AC365" s="4">
        <v>1464.7</v>
      </c>
      <c r="AD365" s="41">
        <f t="shared" si="65"/>
        <v>0</v>
      </c>
      <c r="AG365" s="43">
        <f t="shared" si="67"/>
        <v>1464.7</v>
      </c>
      <c r="AI365" s="43">
        <f t="shared" si="64"/>
        <v>1464.7</v>
      </c>
      <c r="AL365" s="43">
        <f t="shared" si="66"/>
        <v>1464.7</v>
      </c>
    </row>
    <row r="366" ht="220.5">
      <c r="A366" s="49" t="s">
        <v>374</v>
      </c>
      <c r="B366" s="35" t="s">
        <v>38</v>
      </c>
      <c r="C366" s="48" t="s">
        <v>227</v>
      </c>
      <c r="D366" s="48" t="s">
        <v>27</v>
      </c>
      <c r="E366" s="48" t="s">
        <v>375</v>
      </c>
      <c r="F366" s="48"/>
      <c r="G366" s="36"/>
      <c r="H366" s="37"/>
      <c r="I366" s="37"/>
      <c r="J366" s="38"/>
      <c r="K366" s="37"/>
      <c r="L366" s="37"/>
      <c r="M366" s="39"/>
      <c r="N366" s="37"/>
      <c r="O366" s="37"/>
      <c r="P366" s="38"/>
      <c r="Q366">
        <v>750</v>
      </c>
      <c r="S366" s="38">
        <f t="shared" si="70"/>
        <v>750</v>
      </c>
      <c r="T366" s="40">
        <v>750</v>
      </c>
      <c r="U366" s="40"/>
      <c r="X366" s="38">
        <f t="shared" si="68"/>
        <v>750</v>
      </c>
      <c r="Z366" s="38">
        <f t="shared" si="69"/>
        <v>750</v>
      </c>
      <c r="AC366" s="4">
        <v>750</v>
      </c>
      <c r="AD366" s="41">
        <f t="shared" si="65"/>
        <v>0</v>
      </c>
      <c r="AG366" s="43">
        <f t="shared" si="67"/>
        <v>750</v>
      </c>
      <c r="AI366" s="43">
        <f t="shared" si="64"/>
        <v>750</v>
      </c>
      <c r="AL366" s="43">
        <f t="shared" si="66"/>
        <v>750</v>
      </c>
    </row>
    <row r="367" ht="47.25">
      <c r="A367" s="49" t="s">
        <v>41</v>
      </c>
      <c r="B367" s="35" t="s">
        <v>38</v>
      </c>
      <c r="C367" s="48" t="s">
        <v>227</v>
      </c>
      <c r="D367" s="48" t="s">
        <v>27</v>
      </c>
      <c r="E367" s="48" t="s">
        <v>375</v>
      </c>
      <c r="F367" s="48" t="s">
        <v>50</v>
      </c>
      <c r="G367" s="36"/>
      <c r="H367" s="37"/>
      <c r="I367" s="37"/>
      <c r="J367" s="38"/>
      <c r="K367" s="37"/>
      <c r="L367" s="37"/>
      <c r="M367" s="39"/>
      <c r="N367" s="37"/>
      <c r="O367" s="37"/>
      <c r="P367" s="38"/>
      <c r="Q367">
        <v>750</v>
      </c>
      <c r="S367" s="38">
        <f t="shared" si="70"/>
        <v>750</v>
      </c>
      <c r="T367" s="40">
        <v>750</v>
      </c>
      <c r="U367" s="40"/>
      <c r="X367" s="38">
        <f t="shared" si="68"/>
        <v>750</v>
      </c>
      <c r="Z367" s="38">
        <f t="shared" si="69"/>
        <v>750</v>
      </c>
      <c r="AC367" s="4">
        <v>750</v>
      </c>
      <c r="AD367" s="41">
        <f t="shared" si="65"/>
        <v>0</v>
      </c>
      <c r="AG367" s="43">
        <f t="shared" si="67"/>
        <v>750</v>
      </c>
      <c r="AI367" s="43">
        <f t="shared" si="64"/>
        <v>750</v>
      </c>
      <c r="AL367" s="43">
        <f t="shared" si="66"/>
        <v>750</v>
      </c>
    </row>
    <row r="368">
      <c r="A368" s="49" t="s">
        <v>376</v>
      </c>
      <c r="B368" s="35" t="s">
        <v>38</v>
      </c>
      <c r="C368" s="48" t="s">
        <v>227</v>
      </c>
      <c r="D368" s="48" t="s">
        <v>27</v>
      </c>
      <c r="E368" s="48" t="s">
        <v>377</v>
      </c>
      <c r="F368" s="48"/>
      <c r="G368" s="36"/>
      <c r="H368" s="37"/>
      <c r="I368" s="37"/>
      <c r="J368" s="38"/>
      <c r="K368" s="37"/>
      <c r="L368" s="37"/>
      <c r="M368" s="39"/>
      <c r="N368" s="37"/>
      <c r="O368" s="37"/>
      <c r="P368" s="38"/>
      <c r="S368" s="38"/>
      <c r="T368" s="40"/>
      <c r="U368" s="40">
        <v>714.70000000000005</v>
      </c>
      <c r="X368" s="38">
        <f t="shared" si="68"/>
        <v>714.70000000000005</v>
      </c>
      <c r="Z368" s="38">
        <f t="shared" si="69"/>
        <v>714.70000000000005</v>
      </c>
      <c r="AC368" s="4">
        <v>714.70000000000005</v>
      </c>
      <c r="AD368" s="41">
        <f t="shared" si="65"/>
        <v>0</v>
      </c>
      <c r="AG368" s="43">
        <f t="shared" si="67"/>
        <v>714.70000000000005</v>
      </c>
      <c r="AI368" s="43">
        <f t="shared" si="64"/>
        <v>714.70000000000005</v>
      </c>
      <c r="AL368" s="43">
        <f t="shared" si="66"/>
        <v>714.70000000000005</v>
      </c>
    </row>
    <row r="369" ht="47.25">
      <c r="A369" s="49" t="s">
        <v>41</v>
      </c>
      <c r="B369" s="35" t="s">
        <v>38</v>
      </c>
      <c r="C369" s="48" t="s">
        <v>227</v>
      </c>
      <c r="D369" s="48" t="s">
        <v>27</v>
      </c>
      <c r="E369" s="48" t="s">
        <v>377</v>
      </c>
      <c r="F369" s="48" t="s">
        <v>50</v>
      </c>
      <c r="G369" s="36"/>
      <c r="H369" s="37"/>
      <c r="I369" s="37"/>
      <c r="J369" s="38"/>
      <c r="K369" s="37"/>
      <c r="L369" s="37"/>
      <c r="M369" s="39"/>
      <c r="N369" s="37"/>
      <c r="O369" s="37"/>
      <c r="P369" s="38"/>
      <c r="S369" s="38"/>
      <c r="T369" s="40"/>
      <c r="U369" s="40">
        <v>714.70000000000005</v>
      </c>
      <c r="X369" s="38">
        <f t="shared" si="68"/>
        <v>714.70000000000005</v>
      </c>
      <c r="Z369" s="38">
        <f t="shared" si="69"/>
        <v>714.70000000000005</v>
      </c>
      <c r="AC369" s="4">
        <v>714.70000000000005</v>
      </c>
      <c r="AD369" s="41">
        <f t="shared" si="65"/>
        <v>0</v>
      </c>
      <c r="AG369" s="43">
        <f t="shared" si="67"/>
        <v>714.70000000000005</v>
      </c>
      <c r="AI369" s="43">
        <f t="shared" si="64"/>
        <v>714.70000000000005</v>
      </c>
      <c r="AL369" s="43">
        <f t="shared" si="66"/>
        <v>714.70000000000005</v>
      </c>
    </row>
    <row r="370">
      <c r="A370" s="45" t="s">
        <v>378</v>
      </c>
      <c r="B370" s="35">
        <v>902</v>
      </c>
      <c r="C370" s="48">
        <v>10</v>
      </c>
      <c r="D370" s="48"/>
      <c r="E370" s="48"/>
      <c r="F370" s="48"/>
      <c r="G370" s="36">
        <v>158853.60000000001</v>
      </c>
      <c r="H370" s="37">
        <v>1375</v>
      </c>
      <c r="I370" s="37">
        <v>1179.5999999999999</v>
      </c>
      <c r="J370" s="38">
        <f t="shared" si="63"/>
        <v>161408.20000000001</v>
      </c>
      <c r="K370" s="37"/>
      <c r="L370" s="37">
        <v>278.69999999999999</v>
      </c>
      <c r="M370" s="39">
        <f t="shared" ref="M364:M427" si="72">J370+K370+L370</f>
        <v>161686.89999999999</v>
      </c>
      <c r="N370" s="37"/>
      <c r="O370" s="37"/>
      <c r="P370" s="38">
        <f t="shared" si="71"/>
        <v>161686.89999999999</v>
      </c>
      <c r="S370" s="38">
        <f t="shared" si="70"/>
        <v>161686.89999999999</v>
      </c>
      <c r="T370" s="40">
        <v>162616.89999999999</v>
      </c>
      <c r="U370" s="40">
        <v>10000</v>
      </c>
      <c r="X370" s="38">
        <f t="shared" si="68"/>
        <v>172616.89999999999</v>
      </c>
      <c r="Z370" s="38">
        <f t="shared" si="69"/>
        <v>172616.89999999999</v>
      </c>
      <c r="AC370" s="4">
        <v>175236.89999999999</v>
      </c>
      <c r="AD370" s="41">
        <f t="shared" si="65"/>
        <v>2620</v>
      </c>
      <c r="AE370">
        <v>-4771.1000000000004</v>
      </c>
      <c r="AG370" s="43">
        <f t="shared" si="67"/>
        <v>170465.79999999999</v>
      </c>
      <c r="AI370" s="43">
        <f t="shared" si="64"/>
        <v>170465.79999999999</v>
      </c>
      <c r="AL370" s="43">
        <f t="shared" si="66"/>
        <v>170465.79999999999</v>
      </c>
    </row>
    <row r="371">
      <c r="A371" s="45" t="s">
        <v>379</v>
      </c>
      <c r="B371" s="35">
        <v>902</v>
      </c>
      <c r="C371" s="48">
        <v>10</v>
      </c>
      <c r="D371" s="48" t="s">
        <v>25</v>
      </c>
      <c r="E371" s="48"/>
      <c r="F371" s="48"/>
      <c r="G371" s="36">
        <v>18199.299999999999</v>
      </c>
      <c r="H371" s="37"/>
      <c r="I371" s="37"/>
      <c r="J371" s="38">
        <f t="shared" si="63"/>
        <v>18199.299999999999</v>
      </c>
      <c r="K371" s="37"/>
      <c r="L371" s="37"/>
      <c r="M371" s="39">
        <f t="shared" si="72"/>
        <v>18199.299999999999</v>
      </c>
      <c r="N371" s="37"/>
      <c r="O371" s="37"/>
      <c r="P371" s="38">
        <f t="shared" si="71"/>
        <v>18199.299999999999</v>
      </c>
      <c r="S371" s="38">
        <f t="shared" si="70"/>
        <v>18199.299999999999</v>
      </c>
      <c r="T371" s="38">
        <f t="shared" si="70"/>
        <v>18199.299999999999</v>
      </c>
      <c r="U371" s="40"/>
      <c r="X371" s="38">
        <f t="shared" si="68"/>
        <v>18199.299999999999</v>
      </c>
      <c r="Z371" s="38">
        <f t="shared" si="69"/>
        <v>18199.299999999999</v>
      </c>
      <c r="AC371" s="4">
        <v>18199.299999999999</v>
      </c>
      <c r="AD371" s="41">
        <f t="shared" si="65"/>
        <v>0</v>
      </c>
      <c r="AG371" s="43">
        <f t="shared" si="67"/>
        <v>18199.299999999999</v>
      </c>
      <c r="AI371" s="43">
        <f t="shared" si="64"/>
        <v>18199.299999999999</v>
      </c>
      <c r="AL371" s="43">
        <f t="shared" si="66"/>
        <v>18199.299999999999</v>
      </c>
    </row>
    <row r="372" ht="22.5" customHeight="1">
      <c r="A372" s="49" t="s">
        <v>380</v>
      </c>
      <c r="B372" s="35">
        <v>902</v>
      </c>
      <c r="C372" s="48">
        <v>10</v>
      </c>
      <c r="D372" s="48" t="s">
        <v>25</v>
      </c>
      <c r="E372" s="48" t="s">
        <v>381</v>
      </c>
      <c r="F372" s="48"/>
      <c r="G372" s="36">
        <v>18199.299999999999</v>
      </c>
      <c r="H372" s="37"/>
      <c r="I372" s="37"/>
      <c r="J372" s="38">
        <f t="shared" si="63"/>
        <v>18199.299999999999</v>
      </c>
      <c r="K372" s="37"/>
      <c r="L372" s="37"/>
      <c r="M372" s="39">
        <f t="shared" si="72"/>
        <v>18199.299999999999</v>
      </c>
      <c r="N372" s="37"/>
      <c r="O372" s="37"/>
      <c r="P372" s="38">
        <f t="shared" si="71"/>
        <v>18199.299999999999</v>
      </c>
      <c r="S372" s="38">
        <f t="shared" si="70"/>
        <v>18199.299999999999</v>
      </c>
      <c r="T372" s="38">
        <f t="shared" si="70"/>
        <v>18199.299999999999</v>
      </c>
      <c r="U372" s="40"/>
      <c r="X372" s="38">
        <f t="shared" si="68"/>
        <v>18199.299999999999</v>
      </c>
      <c r="Z372" s="38">
        <f t="shared" si="69"/>
        <v>18199.299999999999</v>
      </c>
      <c r="AC372" s="4">
        <v>18199.299999999999</v>
      </c>
      <c r="AD372" s="41">
        <f t="shared" si="65"/>
        <v>0</v>
      </c>
      <c r="AG372" s="43">
        <f t="shared" si="67"/>
        <v>18199.299999999999</v>
      </c>
      <c r="AI372" s="43">
        <f t="shared" si="64"/>
        <v>18199.299999999999</v>
      </c>
      <c r="AL372" s="43">
        <f t="shared" si="66"/>
        <v>18199.299999999999</v>
      </c>
    </row>
    <row r="373" ht="87" customHeight="1">
      <c r="A373" s="64" t="s">
        <v>382</v>
      </c>
      <c r="B373" s="35">
        <v>902</v>
      </c>
      <c r="C373" s="48">
        <v>10</v>
      </c>
      <c r="D373" s="48" t="s">
        <v>25</v>
      </c>
      <c r="E373" s="48" t="s">
        <v>383</v>
      </c>
      <c r="F373" s="48"/>
      <c r="G373" s="36">
        <v>18199.299999999999</v>
      </c>
      <c r="H373" s="37"/>
      <c r="I373" s="37"/>
      <c r="J373" s="38">
        <f t="shared" si="63"/>
        <v>18199.299999999999</v>
      </c>
      <c r="K373" s="37"/>
      <c r="L373" s="37"/>
      <c r="M373" s="39">
        <f t="shared" si="72"/>
        <v>18199.299999999999</v>
      </c>
      <c r="N373" s="37"/>
      <c r="O373" s="37"/>
      <c r="P373" s="38">
        <f t="shared" si="71"/>
        <v>18199.299999999999</v>
      </c>
      <c r="S373" s="38">
        <f t="shared" si="70"/>
        <v>18199.299999999999</v>
      </c>
      <c r="T373" s="38">
        <f t="shared" si="70"/>
        <v>18199.299999999999</v>
      </c>
      <c r="U373" s="40"/>
      <c r="X373" s="38">
        <f t="shared" si="68"/>
        <v>18199.299999999999</v>
      </c>
      <c r="Z373" s="38">
        <f t="shared" si="69"/>
        <v>18199.299999999999</v>
      </c>
      <c r="AC373" s="4">
        <v>18199.299999999999</v>
      </c>
      <c r="AD373" s="41">
        <f t="shared" si="65"/>
        <v>0</v>
      </c>
      <c r="AG373" s="43">
        <f t="shared" si="67"/>
        <v>18199.299999999999</v>
      </c>
      <c r="AI373" s="43">
        <f t="shared" si="64"/>
        <v>18199.299999999999</v>
      </c>
      <c r="AL373" s="43">
        <f t="shared" si="66"/>
        <v>18199.299999999999</v>
      </c>
    </row>
    <row r="374" ht="31.5">
      <c r="A374" s="45" t="s">
        <v>133</v>
      </c>
      <c r="B374" s="35">
        <v>902</v>
      </c>
      <c r="C374" s="48">
        <v>10</v>
      </c>
      <c r="D374" s="48" t="s">
        <v>25</v>
      </c>
      <c r="E374" s="48" t="s">
        <v>383</v>
      </c>
      <c r="F374" s="48">
        <v>300</v>
      </c>
      <c r="G374" s="36">
        <v>18199.299999999999</v>
      </c>
      <c r="H374" s="37"/>
      <c r="I374" s="37"/>
      <c r="J374" s="38">
        <f t="shared" si="63"/>
        <v>18199.299999999999</v>
      </c>
      <c r="K374" s="37"/>
      <c r="L374" s="37"/>
      <c r="M374" s="39">
        <f t="shared" si="72"/>
        <v>18199.299999999999</v>
      </c>
      <c r="N374" s="37"/>
      <c r="O374" s="37"/>
      <c r="P374" s="38">
        <f t="shared" si="71"/>
        <v>18199.299999999999</v>
      </c>
      <c r="S374" s="38">
        <f t="shared" si="70"/>
        <v>18199.299999999999</v>
      </c>
      <c r="T374" s="38">
        <f t="shared" si="70"/>
        <v>18199.299999999999</v>
      </c>
      <c r="U374" s="40"/>
      <c r="X374" s="38">
        <f t="shared" si="68"/>
        <v>18199.299999999999</v>
      </c>
      <c r="Z374" s="38">
        <f t="shared" si="69"/>
        <v>18199.299999999999</v>
      </c>
      <c r="AC374" s="4">
        <v>18199.299999999999</v>
      </c>
      <c r="AD374" s="41">
        <f t="shared" si="65"/>
        <v>0</v>
      </c>
      <c r="AG374" s="43">
        <f t="shared" si="67"/>
        <v>18199.299999999999</v>
      </c>
      <c r="AI374" s="43">
        <f t="shared" si="64"/>
        <v>18199.299999999999</v>
      </c>
      <c r="AL374" s="43">
        <f t="shared" si="66"/>
        <v>18199.299999999999</v>
      </c>
    </row>
    <row r="375">
      <c r="A375" s="45" t="s">
        <v>384</v>
      </c>
      <c r="B375" s="35" t="s">
        <v>38</v>
      </c>
      <c r="C375" s="48" t="s">
        <v>157</v>
      </c>
      <c r="D375" s="48" t="s">
        <v>34</v>
      </c>
      <c r="E375" s="48"/>
      <c r="F375" s="48"/>
      <c r="G375" s="36">
        <v>15666</v>
      </c>
      <c r="H375" s="37"/>
      <c r="I375" s="37"/>
      <c r="J375" s="38">
        <f t="shared" si="63"/>
        <v>15666</v>
      </c>
      <c r="K375" s="37"/>
      <c r="L375" s="37">
        <v>96</v>
      </c>
      <c r="M375" s="39">
        <f t="shared" si="72"/>
        <v>15762</v>
      </c>
      <c r="N375" s="37"/>
      <c r="O375" s="37"/>
      <c r="P375" s="38">
        <f t="shared" si="71"/>
        <v>15762</v>
      </c>
      <c r="S375" s="38">
        <f t="shared" si="70"/>
        <v>15762</v>
      </c>
      <c r="T375" s="40">
        <v>16692</v>
      </c>
      <c r="U375" s="40">
        <v>10000</v>
      </c>
      <c r="X375" s="38">
        <f t="shared" si="68"/>
        <v>26692</v>
      </c>
      <c r="Z375" s="38">
        <f t="shared" si="69"/>
        <v>26692</v>
      </c>
      <c r="AC375" s="4">
        <v>29312</v>
      </c>
      <c r="AD375" s="41">
        <f t="shared" si="65"/>
        <v>2620</v>
      </c>
      <c r="AG375" s="43">
        <f t="shared" si="67"/>
        <v>29312</v>
      </c>
      <c r="AI375" s="43">
        <f t="shared" si="64"/>
        <v>29312</v>
      </c>
      <c r="AL375" s="43">
        <f t="shared" si="66"/>
        <v>29312</v>
      </c>
    </row>
    <row r="376" ht="63">
      <c r="A376" s="45" t="s">
        <v>344</v>
      </c>
      <c r="B376" s="35" t="s">
        <v>38</v>
      </c>
      <c r="C376" s="48" t="s">
        <v>157</v>
      </c>
      <c r="D376" s="48" t="s">
        <v>34</v>
      </c>
      <c r="E376" s="48" t="s">
        <v>345</v>
      </c>
      <c r="F376" s="48"/>
      <c r="G376" s="36">
        <v>400</v>
      </c>
      <c r="H376" s="37"/>
      <c r="I376" s="37"/>
      <c r="J376" s="38">
        <f t="shared" si="63"/>
        <v>400</v>
      </c>
      <c r="K376" s="37"/>
      <c r="L376" s="37">
        <v>96</v>
      </c>
      <c r="M376" s="39">
        <f t="shared" si="72"/>
        <v>496</v>
      </c>
      <c r="N376" s="37"/>
      <c r="O376" s="37"/>
      <c r="P376" s="38">
        <f t="shared" si="71"/>
        <v>496</v>
      </c>
      <c r="S376" s="38">
        <f t="shared" si="70"/>
        <v>496</v>
      </c>
      <c r="T376" s="38">
        <f t="shared" si="70"/>
        <v>496</v>
      </c>
      <c r="U376" s="40"/>
      <c r="X376" s="38">
        <f t="shared" si="68"/>
        <v>496</v>
      </c>
      <c r="Z376" s="38">
        <f t="shared" si="69"/>
        <v>496</v>
      </c>
      <c r="AC376" s="4">
        <v>496</v>
      </c>
      <c r="AD376" s="41">
        <f t="shared" si="65"/>
        <v>0</v>
      </c>
      <c r="AG376" s="43">
        <f t="shared" si="67"/>
        <v>496</v>
      </c>
      <c r="AI376" s="43">
        <f t="shared" si="64"/>
        <v>496</v>
      </c>
      <c r="AL376" s="43">
        <f t="shared" si="66"/>
        <v>496</v>
      </c>
    </row>
    <row r="377" ht="47.25">
      <c r="A377" s="45" t="s">
        <v>346</v>
      </c>
      <c r="B377" s="35" t="s">
        <v>38</v>
      </c>
      <c r="C377" s="48" t="s">
        <v>157</v>
      </c>
      <c r="D377" s="48" t="s">
        <v>34</v>
      </c>
      <c r="E377" s="48" t="s">
        <v>347</v>
      </c>
      <c r="F377" s="48"/>
      <c r="G377" s="36">
        <v>400</v>
      </c>
      <c r="H377" s="37"/>
      <c r="I377" s="37"/>
      <c r="J377" s="38">
        <f t="shared" si="63"/>
        <v>400</v>
      </c>
      <c r="K377" s="37"/>
      <c r="L377" s="37">
        <v>96</v>
      </c>
      <c r="M377" s="39">
        <f t="shared" si="72"/>
        <v>496</v>
      </c>
      <c r="N377" s="37"/>
      <c r="O377" s="37"/>
      <c r="P377" s="38">
        <f t="shared" si="71"/>
        <v>496</v>
      </c>
      <c r="S377" s="38">
        <f t="shared" si="70"/>
        <v>496</v>
      </c>
      <c r="T377" s="38">
        <f t="shared" si="70"/>
        <v>496</v>
      </c>
      <c r="U377" s="40"/>
      <c r="X377" s="38">
        <f t="shared" si="68"/>
        <v>496</v>
      </c>
      <c r="Z377" s="38">
        <f t="shared" si="69"/>
        <v>496</v>
      </c>
      <c r="AC377" s="4">
        <v>496</v>
      </c>
      <c r="AD377" s="41">
        <f t="shared" si="65"/>
        <v>0</v>
      </c>
      <c r="AG377" s="43">
        <f t="shared" si="67"/>
        <v>496</v>
      </c>
      <c r="AI377" s="43">
        <f t="shared" si="64"/>
        <v>496</v>
      </c>
      <c r="AL377" s="43">
        <f t="shared" si="66"/>
        <v>496</v>
      </c>
    </row>
    <row r="378" ht="31.5">
      <c r="A378" s="65" t="s">
        <v>385</v>
      </c>
      <c r="B378" s="35" t="s">
        <v>38</v>
      </c>
      <c r="C378" s="48" t="s">
        <v>157</v>
      </c>
      <c r="D378" s="48" t="s">
        <v>34</v>
      </c>
      <c r="E378" s="48" t="s">
        <v>386</v>
      </c>
      <c r="F378" s="48"/>
      <c r="G378" s="36">
        <v>400</v>
      </c>
      <c r="H378" s="37"/>
      <c r="I378" s="37"/>
      <c r="J378" s="38">
        <f t="shared" si="63"/>
        <v>400</v>
      </c>
      <c r="K378" s="37"/>
      <c r="L378" s="37">
        <v>96</v>
      </c>
      <c r="M378" s="39">
        <f t="shared" si="72"/>
        <v>496</v>
      </c>
      <c r="N378" s="37"/>
      <c r="O378" s="37"/>
      <c r="P378" s="38">
        <f t="shared" si="71"/>
        <v>496</v>
      </c>
      <c r="S378" s="38">
        <f t="shared" si="70"/>
        <v>496</v>
      </c>
      <c r="T378" s="38">
        <f t="shared" si="70"/>
        <v>496</v>
      </c>
      <c r="U378" s="40"/>
      <c r="X378" s="38">
        <f t="shared" si="68"/>
        <v>496</v>
      </c>
      <c r="Z378" s="38">
        <f t="shared" si="69"/>
        <v>496</v>
      </c>
      <c r="AC378" s="4">
        <v>496</v>
      </c>
      <c r="AD378" s="41">
        <f t="shared" si="65"/>
        <v>0</v>
      </c>
      <c r="AG378" s="43">
        <f t="shared" si="67"/>
        <v>496</v>
      </c>
      <c r="AI378" s="43">
        <f t="shared" si="64"/>
        <v>496</v>
      </c>
      <c r="AL378" s="43">
        <f t="shared" si="66"/>
        <v>496</v>
      </c>
    </row>
    <row r="379" ht="31.5">
      <c r="A379" s="45" t="s">
        <v>133</v>
      </c>
      <c r="B379" s="35" t="s">
        <v>38</v>
      </c>
      <c r="C379" s="48" t="s">
        <v>157</v>
      </c>
      <c r="D379" s="48" t="s">
        <v>34</v>
      </c>
      <c r="E379" s="48" t="s">
        <v>386</v>
      </c>
      <c r="F379" s="48" t="s">
        <v>134</v>
      </c>
      <c r="G379" s="36">
        <v>400</v>
      </c>
      <c r="H379" s="37"/>
      <c r="I379" s="37"/>
      <c r="J379" s="38">
        <f t="shared" si="63"/>
        <v>400</v>
      </c>
      <c r="K379" s="37"/>
      <c r="L379" s="37">
        <v>96</v>
      </c>
      <c r="M379" s="39">
        <f t="shared" si="72"/>
        <v>496</v>
      </c>
      <c r="N379" s="37"/>
      <c r="O379" s="37"/>
      <c r="P379" s="38">
        <f t="shared" si="71"/>
        <v>496</v>
      </c>
      <c r="S379" s="38">
        <f t="shared" si="70"/>
        <v>496</v>
      </c>
      <c r="T379" s="38">
        <f t="shared" si="70"/>
        <v>496</v>
      </c>
      <c r="U379" s="40"/>
      <c r="X379" s="38">
        <f t="shared" si="68"/>
        <v>496</v>
      </c>
      <c r="Z379" s="38">
        <f t="shared" si="69"/>
        <v>496</v>
      </c>
      <c r="AC379" s="4">
        <v>496</v>
      </c>
      <c r="AD379" s="41">
        <f t="shared" si="65"/>
        <v>0</v>
      </c>
      <c r="AG379" s="43">
        <f t="shared" si="67"/>
        <v>496</v>
      </c>
      <c r="AI379" s="43">
        <f t="shared" si="64"/>
        <v>496</v>
      </c>
      <c r="AL379" s="43">
        <f t="shared" si="66"/>
        <v>496</v>
      </c>
    </row>
    <row r="380" ht="78.75">
      <c r="A380" s="45" t="s">
        <v>387</v>
      </c>
      <c r="B380" s="35" t="s">
        <v>38</v>
      </c>
      <c r="C380" s="48" t="s">
        <v>157</v>
      </c>
      <c r="D380" s="48" t="s">
        <v>34</v>
      </c>
      <c r="E380" s="48"/>
      <c r="F380" s="48"/>
      <c r="G380" s="36"/>
      <c r="H380" s="37"/>
      <c r="I380" s="37"/>
      <c r="J380" s="38"/>
      <c r="K380" s="37"/>
      <c r="L380" s="37"/>
      <c r="M380" s="39"/>
      <c r="N380" s="37"/>
      <c r="O380" s="37"/>
      <c r="P380" s="38"/>
      <c r="S380" s="38"/>
      <c r="T380" s="40"/>
      <c r="U380" s="40"/>
      <c r="X380" s="38"/>
      <c r="Z380" s="38"/>
      <c r="AC380" s="4">
        <v>2700</v>
      </c>
      <c r="AD380" s="41">
        <v>2700</v>
      </c>
      <c r="AG380" s="43">
        <f t="shared" si="67"/>
        <v>2700</v>
      </c>
      <c r="AI380" s="43">
        <f t="shared" si="64"/>
        <v>2700</v>
      </c>
      <c r="AL380" s="43">
        <f t="shared" si="66"/>
        <v>2700</v>
      </c>
    </row>
    <row r="381" ht="94.5">
      <c r="A381" s="45" t="s">
        <v>388</v>
      </c>
      <c r="B381" s="35" t="s">
        <v>38</v>
      </c>
      <c r="C381" s="48" t="s">
        <v>157</v>
      </c>
      <c r="D381" s="48" t="s">
        <v>34</v>
      </c>
      <c r="E381" s="48" t="s">
        <v>389</v>
      </c>
      <c r="F381" s="48"/>
      <c r="G381" s="36"/>
      <c r="H381" s="37"/>
      <c r="I381" s="37"/>
      <c r="J381" s="38"/>
      <c r="K381" s="37"/>
      <c r="L381" s="37"/>
      <c r="M381" s="39"/>
      <c r="N381" s="37"/>
      <c r="O381" s="37"/>
      <c r="P381" s="38"/>
      <c r="S381" s="38"/>
      <c r="T381" s="40"/>
      <c r="U381" s="40"/>
      <c r="X381" s="38"/>
      <c r="Z381" s="38"/>
      <c r="AC381" s="4">
        <v>2700</v>
      </c>
      <c r="AD381" s="41">
        <f t="shared" si="65"/>
        <v>2700</v>
      </c>
      <c r="AG381" s="43">
        <f t="shared" si="67"/>
        <v>2700</v>
      </c>
      <c r="AI381" s="43">
        <f t="shared" si="64"/>
        <v>2700</v>
      </c>
      <c r="AL381" s="43">
        <f t="shared" si="66"/>
        <v>2700</v>
      </c>
    </row>
    <row r="382" ht="47.25">
      <c r="A382" s="45" t="s">
        <v>390</v>
      </c>
      <c r="B382" s="35" t="s">
        <v>38</v>
      </c>
      <c r="C382" s="48" t="s">
        <v>157</v>
      </c>
      <c r="D382" s="48" t="s">
        <v>34</v>
      </c>
      <c r="E382" s="48" t="s">
        <v>391</v>
      </c>
      <c r="F382" s="48"/>
      <c r="G382" s="36"/>
      <c r="H382" s="37"/>
      <c r="I382" s="37"/>
      <c r="J382" s="38"/>
      <c r="K382" s="37"/>
      <c r="L382" s="37"/>
      <c r="M382" s="39"/>
      <c r="N382" s="37"/>
      <c r="O382" s="37"/>
      <c r="P382" s="38"/>
      <c r="S382" s="38"/>
      <c r="T382" s="40"/>
      <c r="U382" s="40"/>
      <c r="X382" s="38"/>
      <c r="Z382" s="38"/>
      <c r="AC382" s="4">
        <v>2700</v>
      </c>
      <c r="AD382" s="41">
        <f t="shared" si="65"/>
        <v>2700</v>
      </c>
      <c r="AG382" s="43">
        <f t="shared" si="67"/>
        <v>2700</v>
      </c>
      <c r="AI382" s="43">
        <f t="shared" si="64"/>
        <v>2700</v>
      </c>
      <c r="AL382" s="43">
        <f t="shared" si="66"/>
        <v>2700</v>
      </c>
    </row>
    <row r="383" ht="31.5">
      <c r="A383" s="45" t="s">
        <v>133</v>
      </c>
      <c r="B383" s="35" t="s">
        <v>38</v>
      </c>
      <c r="C383" s="48" t="s">
        <v>157</v>
      </c>
      <c r="D383" s="48" t="s">
        <v>34</v>
      </c>
      <c r="E383" s="48" t="s">
        <v>391</v>
      </c>
      <c r="F383" s="48"/>
      <c r="G383" s="36"/>
      <c r="H383" s="37"/>
      <c r="I383" s="37"/>
      <c r="J383" s="38"/>
      <c r="K383" s="37"/>
      <c r="L383" s="37"/>
      <c r="M383" s="39"/>
      <c r="N383" s="37"/>
      <c r="O383" s="37"/>
      <c r="P383" s="38"/>
      <c r="S383" s="38"/>
      <c r="T383" s="40"/>
      <c r="U383" s="40"/>
      <c r="X383" s="38"/>
      <c r="Z383" s="38"/>
      <c r="AC383" s="4">
        <v>2700</v>
      </c>
      <c r="AD383" s="41">
        <f t="shared" si="65"/>
        <v>2700</v>
      </c>
      <c r="AG383" s="43">
        <f t="shared" si="67"/>
        <v>2700</v>
      </c>
      <c r="AI383" s="43">
        <f t="shared" si="64"/>
        <v>2700</v>
      </c>
      <c r="AL383" s="43">
        <f t="shared" si="66"/>
        <v>2700</v>
      </c>
    </row>
    <row r="384" ht="47.25">
      <c r="A384" s="45" t="s">
        <v>392</v>
      </c>
      <c r="B384" s="35" t="s">
        <v>38</v>
      </c>
      <c r="C384" s="48" t="s">
        <v>157</v>
      </c>
      <c r="D384" s="48" t="s">
        <v>34</v>
      </c>
      <c r="E384" s="48" t="s">
        <v>45</v>
      </c>
      <c r="F384" s="48"/>
      <c r="G384" s="36"/>
      <c r="H384" s="37"/>
      <c r="I384" s="37"/>
      <c r="J384" s="38"/>
      <c r="K384" s="37"/>
      <c r="L384" s="37"/>
      <c r="M384" s="39"/>
      <c r="N384" s="37"/>
      <c r="O384" s="37"/>
      <c r="P384" s="38"/>
      <c r="S384" s="38"/>
      <c r="T384" s="40">
        <v>930</v>
      </c>
      <c r="U384" s="40"/>
      <c r="X384" s="38">
        <f t="shared" si="68"/>
        <v>930</v>
      </c>
      <c r="Z384" s="38">
        <f t="shared" si="69"/>
        <v>930</v>
      </c>
      <c r="AC384" s="4">
        <v>850</v>
      </c>
      <c r="AD384" s="41">
        <f t="shared" si="65"/>
        <v>-80</v>
      </c>
      <c r="AG384" s="43">
        <f t="shared" si="67"/>
        <v>850</v>
      </c>
      <c r="AI384" s="43">
        <f t="shared" si="64"/>
        <v>850</v>
      </c>
      <c r="AL384" s="43">
        <f t="shared" si="66"/>
        <v>850</v>
      </c>
    </row>
    <row r="385" ht="63">
      <c r="A385" s="45" t="s">
        <v>128</v>
      </c>
      <c r="B385" s="35" t="s">
        <v>38</v>
      </c>
      <c r="C385" s="48" t="s">
        <v>157</v>
      </c>
      <c r="D385" s="48" t="s">
        <v>34</v>
      </c>
      <c r="E385" s="48" t="s">
        <v>129</v>
      </c>
      <c r="F385" s="48"/>
      <c r="G385" s="36"/>
      <c r="H385" s="37"/>
      <c r="I385" s="37"/>
      <c r="J385" s="38"/>
      <c r="K385" s="37"/>
      <c r="L385" s="37"/>
      <c r="M385" s="39"/>
      <c r="N385" s="37"/>
      <c r="O385" s="37"/>
      <c r="P385" s="38"/>
      <c r="S385" s="38"/>
      <c r="T385" s="40">
        <v>930</v>
      </c>
      <c r="U385" s="40"/>
      <c r="X385" s="38">
        <f t="shared" si="68"/>
        <v>930</v>
      </c>
      <c r="Z385" s="38">
        <f t="shared" si="69"/>
        <v>930</v>
      </c>
      <c r="AC385" s="4">
        <v>850</v>
      </c>
      <c r="AD385" s="41">
        <f t="shared" si="65"/>
        <v>-80</v>
      </c>
      <c r="AG385" s="43">
        <f t="shared" si="67"/>
        <v>850</v>
      </c>
      <c r="AI385" s="43">
        <f t="shared" si="64"/>
        <v>850</v>
      </c>
      <c r="AL385" s="43">
        <f t="shared" si="66"/>
        <v>850</v>
      </c>
    </row>
    <row r="386" ht="31.5">
      <c r="A386" s="45" t="s">
        <v>130</v>
      </c>
      <c r="B386" s="35" t="s">
        <v>38</v>
      </c>
      <c r="C386" s="48" t="s">
        <v>157</v>
      </c>
      <c r="D386" s="48" t="s">
        <v>34</v>
      </c>
      <c r="E386" s="48" t="s">
        <v>132</v>
      </c>
      <c r="F386" s="48"/>
      <c r="G386" s="36"/>
      <c r="H386" s="37"/>
      <c r="I386" s="37"/>
      <c r="J386" s="38"/>
      <c r="K386" s="37"/>
      <c r="L386" s="37"/>
      <c r="M386" s="39"/>
      <c r="N386" s="37"/>
      <c r="O386" s="37"/>
      <c r="P386" s="38"/>
      <c r="S386" s="38"/>
      <c r="T386" s="40">
        <v>930</v>
      </c>
      <c r="U386" s="40"/>
      <c r="X386" s="38">
        <f t="shared" si="68"/>
        <v>930</v>
      </c>
      <c r="Z386" s="38">
        <f t="shared" si="69"/>
        <v>930</v>
      </c>
      <c r="AC386" s="4">
        <v>850</v>
      </c>
      <c r="AD386" s="41">
        <f t="shared" si="65"/>
        <v>-80</v>
      </c>
      <c r="AG386" s="43">
        <f t="shared" si="67"/>
        <v>850</v>
      </c>
      <c r="AI386" s="43">
        <f t="shared" si="64"/>
        <v>850</v>
      </c>
      <c r="AL386" s="43">
        <f t="shared" si="66"/>
        <v>850</v>
      </c>
    </row>
    <row r="387" ht="31.5">
      <c r="A387" s="45" t="s">
        <v>133</v>
      </c>
      <c r="B387" s="35" t="s">
        <v>38</v>
      </c>
      <c r="C387" s="48" t="s">
        <v>157</v>
      </c>
      <c r="D387" s="48" t="s">
        <v>34</v>
      </c>
      <c r="E387" s="48" t="s">
        <v>132</v>
      </c>
      <c r="F387" s="48" t="s">
        <v>134</v>
      </c>
      <c r="G387" s="36"/>
      <c r="H387" s="37"/>
      <c r="I387" s="37"/>
      <c r="J387" s="38"/>
      <c r="K387" s="37"/>
      <c r="L387" s="37"/>
      <c r="M387" s="39"/>
      <c r="N387" s="37"/>
      <c r="O387" s="37"/>
      <c r="P387" s="38"/>
      <c r="S387" s="38"/>
      <c r="T387" s="40">
        <v>930</v>
      </c>
      <c r="U387" s="40"/>
      <c r="X387" s="38">
        <f t="shared" si="68"/>
        <v>930</v>
      </c>
      <c r="Z387" s="38">
        <f t="shared" si="69"/>
        <v>930</v>
      </c>
      <c r="AC387" s="4">
        <v>850</v>
      </c>
      <c r="AD387" s="41">
        <f t="shared" si="65"/>
        <v>-80</v>
      </c>
      <c r="AG387" s="43">
        <f t="shared" si="67"/>
        <v>850</v>
      </c>
      <c r="AI387" s="43">
        <f t="shared" si="64"/>
        <v>850</v>
      </c>
      <c r="AL387" s="43">
        <f t="shared" si="66"/>
        <v>850</v>
      </c>
    </row>
    <row r="388">
      <c r="A388" s="45" t="s">
        <v>355</v>
      </c>
      <c r="B388" s="35" t="s">
        <v>38</v>
      </c>
      <c r="C388" s="48" t="s">
        <v>157</v>
      </c>
      <c r="D388" s="48" t="s">
        <v>34</v>
      </c>
      <c r="E388" s="48" t="s">
        <v>356</v>
      </c>
      <c r="F388" s="48"/>
      <c r="G388" s="36">
        <v>66</v>
      </c>
      <c r="H388" s="37"/>
      <c r="I388" s="37"/>
      <c r="J388" s="38">
        <f t="shared" si="63"/>
        <v>66</v>
      </c>
      <c r="K388" s="37"/>
      <c r="L388" s="37"/>
      <c r="M388" s="39">
        <f t="shared" si="72"/>
        <v>66</v>
      </c>
      <c r="N388" s="37"/>
      <c r="O388" s="37"/>
      <c r="P388" s="38">
        <f t="shared" si="71"/>
        <v>66</v>
      </c>
      <c r="S388" s="38">
        <f t="shared" si="70"/>
        <v>66</v>
      </c>
      <c r="T388" s="40">
        <v>66</v>
      </c>
      <c r="U388" s="40"/>
      <c r="X388" s="38">
        <f t="shared" si="68"/>
        <v>66</v>
      </c>
      <c r="Z388" s="38">
        <f t="shared" si="69"/>
        <v>66</v>
      </c>
      <c r="AC388" s="4">
        <v>66</v>
      </c>
      <c r="AD388" s="41">
        <f t="shared" si="65"/>
        <v>0</v>
      </c>
      <c r="AG388" s="43">
        <f t="shared" si="67"/>
        <v>66</v>
      </c>
      <c r="AI388" s="43">
        <f t="shared" si="64"/>
        <v>66</v>
      </c>
      <c r="AL388" s="43">
        <f t="shared" si="66"/>
        <v>66</v>
      </c>
    </row>
    <row r="389" ht="252">
      <c r="A389" s="45" t="s">
        <v>393</v>
      </c>
      <c r="B389" s="35" t="s">
        <v>38</v>
      </c>
      <c r="C389" s="48" t="s">
        <v>157</v>
      </c>
      <c r="D389" s="48" t="s">
        <v>34</v>
      </c>
      <c r="E389" s="48" t="s">
        <v>394</v>
      </c>
      <c r="F389" s="48"/>
      <c r="G389" s="36">
        <v>66</v>
      </c>
      <c r="H389" s="37"/>
      <c r="I389" s="37"/>
      <c r="J389" s="38">
        <f t="shared" si="63"/>
        <v>66</v>
      </c>
      <c r="K389" s="37"/>
      <c r="L389" s="37"/>
      <c r="M389" s="39">
        <f t="shared" si="72"/>
        <v>66</v>
      </c>
      <c r="N389" s="37"/>
      <c r="O389" s="37"/>
      <c r="P389" s="38">
        <f t="shared" si="71"/>
        <v>66</v>
      </c>
      <c r="S389" s="38">
        <f t="shared" si="70"/>
        <v>66</v>
      </c>
      <c r="T389" s="38">
        <f t="shared" si="70"/>
        <v>66</v>
      </c>
      <c r="U389" s="40"/>
      <c r="X389" s="38">
        <f t="shared" si="68"/>
        <v>66</v>
      </c>
      <c r="Z389" s="38">
        <f t="shared" si="69"/>
        <v>66</v>
      </c>
      <c r="AC389" s="4">
        <v>66</v>
      </c>
      <c r="AD389" s="41">
        <f t="shared" si="65"/>
        <v>0</v>
      </c>
      <c r="AG389" s="43">
        <f t="shared" si="67"/>
        <v>66</v>
      </c>
      <c r="AI389" s="43">
        <f t="shared" si="64"/>
        <v>66</v>
      </c>
      <c r="AL389" s="43">
        <f t="shared" si="66"/>
        <v>66</v>
      </c>
    </row>
    <row r="390" ht="31.5">
      <c r="A390" s="45" t="s">
        <v>133</v>
      </c>
      <c r="B390" s="35" t="s">
        <v>38</v>
      </c>
      <c r="C390" s="48" t="s">
        <v>157</v>
      </c>
      <c r="D390" s="48" t="s">
        <v>34</v>
      </c>
      <c r="E390" s="48" t="s">
        <v>394</v>
      </c>
      <c r="F390" s="48" t="s">
        <v>134</v>
      </c>
      <c r="G390" s="36">
        <v>66</v>
      </c>
      <c r="H390" s="37"/>
      <c r="I390" s="37"/>
      <c r="J390" s="38">
        <f t="shared" ref="J390:J453" si="73">G390+H390+I390</f>
        <v>66</v>
      </c>
      <c r="K390" s="37"/>
      <c r="L390" s="37"/>
      <c r="M390" s="39">
        <f t="shared" si="72"/>
        <v>66</v>
      </c>
      <c r="N390" s="37"/>
      <c r="O390" s="37"/>
      <c r="P390" s="38">
        <f t="shared" si="71"/>
        <v>66</v>
      </c>
      <c r="S390" s="38">
        <f t="shared" si="70"/>
        <v>66</v>
      </c>
      <c r="T390" s="38">
        <f t="shared" si="70"/>
        <v>66</v>
      </c>
      <c r="U390" s="40"/>
      <c r="X390" s="38">
        <f t="shared" si="68"/>
        <v>66</v>
      </c>
      <c r="Z390" s="38">
        <f t="shared" si="69"/>
        <v>66</v>
      </c>
      <c r="AC390" s="4">
        <v>66</v>
      </c>
      <c r="AD390" s="41">
        <f t="shared" si="65"/>
        <v>0</v>
      </c>
      <c r="AG390" s="43">
        <f t="shared" si="67"/>
        <v>66</v>
      </c>
      <c r="AI390" s="43">
        <f t="shared" si="64"/>
        <v>66</v>
      </c>
      <c r="AL390" s="43">
        <f t="shared" si="66"/>
        <v>66</v>
      </c>
    </row>
    <row r="391" ht="47.25">
      <c r="A391" s="49" t="s">
        <v>140</v>
      </c>
      <c r="B391" s="35" t="s">
        <v>38</v>
      </c>
      <c r="C391" s="48" t="s">
        <v>157</v>
      </c>
      <c r="D391" s="48" t="s">
        <v>34</v>
      </c>
      <c r="E391" s="48" t="s">
        <v>141</v>
      </c>
      <c r="F391" s="48"/>
      <c r="G391" s="36">
        <v>15200</v>
      </c>
      <c r="H391" s="37"/>
      <c r="I391" s="37"/>
      <c r="J391" s="38">
        <f t="shared" si="73"/>
        <v>15200</v>
      </c>
      <c r="K391" s="37"/>
      <c r="L391" s="37"/>
      <c r="M391" s="39">
        <f t="shared" si="72"/>
        <v>15200</v>
      </c>
      <c r="N391" s="37"/>
      <c r="O391" s="37"/>
      <c r="P391" s="38">
        <f t="shared" si="71"/>
        <v>15200</v>
      </c>
      <c r="S391" s="38">
        <f t="shared" si="70"/>
        <v>15200</v>
      </c>
      <c r="T391" s="38">
        <f t="shared" si="70"/>
        <v>15200</v>
      </c>
      <c r="U391" s="40">
        <v>10000</v>
      </c>
      <c r="X391" s="38">
        <f t="shared" si="68"/>
        <v>25200</v>
      </c>
      <c r="Z391" s="38">
        <f t="shared" si="69"/>
        <v>25200</v>
      </c>
      <c r="AC391" s="4">
        <v>25200</v>
      </c>
      <c r="AD391" s="41">
        <f t="shared" si="65"/>
        <v>0</v>
      </c>
      <c r="AG391" s="43">
        <f t="shared" si="67"/>
        <v>25200</v>
      </c>
      <c r="AI391" s="43">
        <f t="shared" si="64"/>
        <v>25200</v>
      </c>
      <c r="AL391" s="43">
        <f t="shared" si="66"/>
        <v>25200</v>
      </c>
    </row>
    <row r="392">
      <c r="A392" s="49" t="s">
        <v>142</v>
      </c>
      <c r="B392" s="35" t="s">
        <v>38</v>
      </c>
      <c r="C392" s="48" t="s">
        <v>157</v>
      </c>
      <c r="D392" s="48" t="s">
        <v>34</v>
      </c>
      <c r="E392" s="48" t="s">
        <v>143</v>
      </c>
      <c r="F392" s="48"/>
      <c r="G392" s="36">
        <v>15200</v>
      </c>
      <c r="H392" s="37"/>
      <c r="I392" s="37"/>
      <c r="J392" s="38">
        <f t="shared" si="73"/>
        <v>15200</v>
      </c>
      <c r="K392" s="37"/>
      <c r="L392" s="37"/>
      <c r="M392" s="39">
        <f t="shared" si="72"/>
        <v>15200</v>
      </c>
      <c r="N392" s="37"/>
      <c r="O392" s="37"/>
      <c r="P392" s="38">
        <f t="shared" si="71"/>
        <v>15200</v>
      </c>
      <c r="S392" s="38">
        <f t="shared" si="70"/>
        <v>15200</v>
      </c>
      <c r="T392" s="38">
        <f t="shared" si="70"/>
        <v>15200</v>
      </c>
      <c r="U392" s="40">
        <v>10000</v>
      </c>
      <c r="X392" s="38">
        <f t="shared" si="68"/>
        <v>25200</v>
      </c>
      <c r="Z392" s="38">
        <f t="shared" si="69"/>
        <v>25200</v>
      </c>
      <c r="AC392" s="4">
        <v>25200</v>
      </c>
      <c r="AD392" s="41">
        <f t="shared" si="65"/>
        <v>0</v>
      </c>
      <c r="AG392" s="43">
        <f t="shared" si="67"/>
        <v>25200</v>
      </c>
      <c r="AI392" s="43">
        <f t="shared" si="64"/>
        <v>25200</v>
      </c>
      <c r="AL392" s="43">
        <f t="shared" si="66"/>
        <v>25200</v>
      </c>
    </row>
    <row r="393" ht="78.75">
      <c r="A393" s="45" t="s">
        <v>395</v>
      </c>
      <c r="B393" s="35" t="s">
        <v>38</v>
      </c>
      <c r="C393" s="48" t="s">
        <v>157</v>
      </c>
      <c r="D393" s="48" t="s">
        <v>34</v>
      </c>
      <c r="E393" s="48" t="s">
        <v>396</v>
      </c>
      <c r="F393" s="48"/>
      <c r="G393" s="36">
        <v>15200</v>
      </c>
      <c r="H393" s="37"/>
      <c r="I393" s="37"/>
      <c r="J393" s="38">
        <f t="shared" si="73"/>
        <v>15200</v>
      </c>
      <c r="K393" s="37"/>
      <c r="L393" s="37"/>
      <c r="M393" s="39">
        <f t="shared" si="72"/>
        <v>15200</v>
      </c>
      <c r="N393" s="37"/>
      <c r="O393" s="37"/>
      <c r="P393" s="38">
        <f t="shared" si="71"/>
        <v>15200</v>
      </c>
      <c r="S393" s="38">
        <f t="shared" si="70"/>
        <v>15200</v>
      </c>
      <c r="T393" s="38">
        <f t="shared" si="70"/>
        <v>15200</v>
      </c>
      <c r="U393" s="40">
        <v>10000</v>
      </c>
      <c r="X393" s="38">
        <f t="shared" si="68"/>
        <v>25200</v>
      </c>
      <c r="Z393" s="38">
        <f t="shared" si="69"/>
        <v>25200</v>
      </c>
      <c r="AC393" s="4">
        <v>25200</v>
      </c>
      <c r="AD393" s="41">
        <f t="shared" si="65"/>
        <v>0</v>
      </c>
      <c r="AG393" s="43">
        <f t="shared" si="67"/>
        <v>25200</v>
      </c>
      <c r="AI393" s="43">
        <f t="shared" si="64"/>
        <v>25200</v>
      </c>
      <c r="AL393" s="43">
        <f t="shared" si="66"/>
        <v>25200</v>
      </c>
    </row>
    <row r="394" ht="31.5">
      <c r="A394" s="45" t="s">
        <v>133</v>
      </c>
      <c r="B394" s="35" t="s">
        <v>38</v>
      </c>
      <c r="C394" s="48" t="s">
        <v>157</v>
      </c>
      <c r="D394" s="48" t="s">
        <v>34</v>
      </c>
      <c r="E394" s="48" t="s">
        <v>396</v>
      </c>
      <c r="F394" s="48" t="s">
        <v>134</v>
      </c>
      <c r="G394" s="36">
        <v>15200</v>
      </c>
      <c r="H394" s="37"/>
      <c r="I394" s="37"/>
      <c r="J394" s="38">
        <f t="shared" si="73"/>
        <v>15200</v>
      </c>
      <c r="K394" s="37"/>
      <c r="L394" s="37"/>
      <c r="M394" s="39">
        <f t="shared" si="72"/>
        <v>15200</v>
      </c>
      <c r="N394" s="37"/>
      <c r="O394" s="37"/>
      <c r="P394" s="38">
        <f t="shared" si="71"/>
        <v>15200</v>
      </c>
      <c r="S394" s="38">
        <f t="shared" si="70"/>
        <v>15200</v>
      </c>
      <c r="T394" s="38">
        <f t="shared" si="70"/>
        <v>15200</v>
      </c>
      <c r="U394" s="40">
        <v>10000</v>
      </c>
      <c r="V394">
        <v>10000</v>
      </c>
      <c r="X394" s="38">
        <f t="shared" si="68"/>
        <v>25200</v>
      </c>
      <c r="Z394" s="38">
        <f t="shared" si="69"/>
        <v>25200</v>
      </c>
      <c r="AC394" s="4">
        <v>25200</v>
      </c>
      <c r="AD394" s="41">
        <f t="shared" si="65"/>
        <v>0</v>
      </c>
      <c r="AG394" s="43">
        <f t="shared" si="67"/>
        <v>25200</v>
      </c>
      <c r="AI394" s="43">
        <f t="shared" si="64"/>
        <v>25200</v>
      </c>
      <c r="AL394" s="43">
        <f t="shared" si="66"/>
        <v>25200</v>
      </c>
    </row>
    <row r="395">
      <c r="A395" s="45" t="s">
        <v>397</v>
      </c>
      <c r="B395" s="35" t="s">
        <v>38</v>
      </c>
      <c r="C395" s="48" t="s">
        <v>157</v>
      </c>
      <c r="D395" s="48" t="s">
        <v>43</v>
      </c>
      <c r="E395" s="48"/>
      <c r="F395" s="48"/>
      <c r="G395" s="36">
        <v>114944.5</v>
      </c>
      <c r="H395" s="37">
        <v>1375</v>
      </c>
      <c r="I395" s="37">
        <v>1179.5999999999999</v>
      </c>
      <c r="J395" s="38">
        <f t="shared" si="73"/>
        <v>117499.10000000001</v>
      </c>
      <c r="K395" s="37"/>
      <c r="L395" s="37">
        <v>182.69999999999999</v>
      </c>
      <c r="M395" s="39">
        <f t="shared" si="72"/>
        <v>117681.8</v>
      </c>
      <c r="N395" s="37"/>
      <c r="O395" s="37"/>
      <c r="P395" s="38">
        <f t="shared" si="71"/>
        <v>117681.8</v>
      </c>
      <c r="S395" s="38">
        <f t="shared" si="70"/>
        <v>117681.8</v>
      </c>
      <c r="T395" s="38">
        <f t="shared" si="70"/>
        <v>117681.8</v>
      </c>
      <c r="U395" s="40"/>
      <c r="X395" s="38">
        <f t="shared" si="68"/>
        <v>117681.8</v>
      </c>
      <c r="Z395" s="38">
        <f t="shared" si="69"/>
        <v>117681.8</v>
      </c>
      <c r="AC395" s="4">
        <v>117681.8</v>
      </c>
      <c r="AD395" s="41">
        <f t="shared" si="65"/>
        <v>0</v>
      </c>
      <c r="AE395">
        <v>-4659.6999999999998</v>
      </c>
      <c r="AG395" s="43">
        <f t="shared" si="67"/>
        <v>113022.10000000001</v>
      </c>
      <c r="AI395" s="43">
        <f t="shared" si="64"/>
        <v>113022.10000000001</v>
      </c>
      <c r="AL395" s="43">
        <f t="shared" si="66"/>
        <v>113022.10000000001</v>
      </c>
    </row>
    <row r="396" ht="47.25" customHeight="1">
      <c r="A396" s="45" t="s">
        <v>398</v>
      </c>
      <c r="B396" s="35" t="s">
        <v>38</v>
      </c>
      <c r="C396" s="48" t="s">
        <v>157</v>
      </c>
      <c r="D396" s="48" t="s">
        <v>43</v>
      </c>
      <c r="E396" s="48" t="s">
        <v>399</v>
      </c>
      <c r="F396" s="48"/>
      <c r="G396" s="36">
        <v>7349.1999999999998</v>
      </c>
      <c r="H396" s="37">
        <v>1375</v>
      </c>
      <c r="I396" s="37">
        <v>2967.5999999999999</v>
      </c>
      <c r="J396" s="38">
        <f t="shared" si="73"/>
        <v>11691.799999999999</v>
      </c>
      <c r="K396" s="37"/>
      <c r="L396" s="37">
        <v>182.69999999999999</v>
      </c>
      <c r="M396" s="39">
        <f t="shared" si="72"/>
        <v>11874.5</v>
      </c>
      <c r="N396" s="37"/>
      <c r="O396" s="37"/>
      <c r="P396" s="38">
        <f t="shared" si="71"/>
        <v>11874.5</v>
      </c>
      <c r="S396" s="38">
        <f t="shared" si="70"/>
        <v>11874.5</v>
      </c>
      <c r="T396" s="38">
        <f t="shared" si="70"/>
        <v>11874.5</v>
      </c>
      <c r="U396" s="40"/>
      <c r="X396" s="38">
        <f t="shared" si="68"/>
        <v>11874.5</v>
      </c>
      <c r="Z396" s="38">
        <f t="shared" si="69"/>
        <v>11874.5</v>
      </c>
      <c r="AC396" s="4">
        <v>11874.5</v>
      </c>
      <c r="AD396" s="41">
        <f t="shared" si="65"/>
        <v>0</v>
      </c>
      <c r="AG396" s="43">
        <f t="shared" si="67"/>
        <v>11874.5</v>
      </c>
      <c r="AI396" s="43">
        <f t="shared" si="64"/>
        <v>11874.5</v>
      </c>
      <c r="AL396" s="43">
        <f t="shared" si="66"/>
        <v>11874.5</v>
      </c>
    </row>
    <row r="397" ht="222.75" customHeight="1">
      <c r="A397" s="49" t="s">
        <v>400</v>
      </c>
      <c r="B397" s="35" t="s">
        <v>38</v>
      </c>
      <c r="C397" s="48" t="s">
        <v>157</v>
      </c>
      <c r="D397" s="48" t="s">
        <v>43</v>
      </c>
      <c r="E397" s="48" t="s">
        <v>401</v>
      </c>
      <c r="F397" s="48"/>
      <c r="G397" s="36">
        <v>7349.1999999999998</v>
      </c>
      <c r="H397" s="37">
        <v>1375</v>
      </c>
      <c r="I397" s="37">
        <v>2967.5999999999999</v>
      </c>
      <c r="J397" s="38">
        <f t="shared" si="73"/>
        <v>11691.799999999999</v>
      </c>
      <c r="K397" s="37"/>
      <c r="L397" s="37">
        <v>182.69999999999999</v>
      </c>
      <c r="M397" s="39">
        <f t="shared" si="72"/>
        <v>11874.5</v>
      </c>
      <c r="N397" s="37"/>
      <c r="O397" s="37"/>
      <c r="P397" s="38">
        <f t="shared" si="71"/>
        <v>11874.5</v>
      </c>
      <c r="S397" s="38">
        <f t="shared" si="70"/>
        <v>11874.5</v>
      </c>
      <c r="T397" s="38">
        <f t="shared" si="70"/>
        <v>11874.5</v>
      </c>
      <c r="U397" s="40"/>
      <c r="X397" s="38">
        <f t="shared" si="68"/>
        <v>11874.5</v>
      </c>
      <c r="Z397" s="38">
        <f t="shared" si="69"/>
        <v>11874.5</v>
      </c>
      <c r="AC397" s="4">
        <v>11874.5</v>
      </c>
      <c r="AD397" s="41">
        <f t="shared" si="65"/>
        <v>0</v>
      </c>
      <c r="AG397" s="43">
        <f t="shared" si="67"/>
        <v>11874.5</v>
      </c>
      <c r="AI397" s="43">
        <f t="shared" si="64"/>
        <v>11874.5</v>
      </c>
      <c r="AL397" s="43">
        <f t="shared" si="66"/>
        <v>11874.5</v>
      </c>
    </row>
    <row r="398" ht="34.5" customHeight="1">
      <c r="A398" s="45" t="s">
        <v>402</v>
      </c>
      <c r="B398" s="35" t="s">
        <v>38</v>
      </c>
      <c r="C398" s="48" t="s">
        <v>157</v>
      </c>
      <c r="D398" s="48" t="s">
        <v>43</v>
      </c>
      <c r="E398" s="48" t="s">
        <v>403</v>
      </c>
      <c r="F398" s="48"/>
      <c r="G398" s="36">
        <v>7349.1999999999998</v>
      </c>
      <c r="H398" s="37">
        <v>1375</v>
      </c>
      <c r="I398" s="37">
        <v>2967.5999999999999</v>
      </c>
      <c r="J398" s="38">
        <f t="shared" si="73"/>
        <v>11691.799999999999</v>
      </c>
      <c r="K398" s="37"/>
      <c r="L398" s="37">
        <v>182.69999999999999</v>
      </c>
      <c r="M398" s="39">
        <f t="shared" si="72"/>
        <v>11874.5</v>
      </c>
      <c r="N398" s="37"/>
      <c r="O398" s="37"/>
      <c r="P398" s="38">
        <f t="shared" si="71"/>
        <v>11874.5</v>
      </c>
      <c r="S398" s="38">
        <f t="shared" si="70"/>
        <v>11874.5</v>
      </c>
      <c r="T398" s="38">
        <f t="shared" si="70"/>
        <v>11874.5</v>
      </c>
      <c r="U398" s="40"/>
      <c r="X398" s="38">
        <f t="shared" si="68"/>
        <v>11874.5</v>
      </c>
      <c r="Z398" s="38">
        <f t="shared" si="69"/>
        <v>11874.5</v>
      </c>
      <c r="AC398" s="4">
        <v>11874.5</v>
      </c>
      <c r="AD398" s="41">
        <f t="shared" si="65"/>
        <v>0</v>
      </c>
      <c r="AG398" s="43">
        <f t="shared" si="67"/>
        <v>11874.5</v>
      </c>
      <c r="AI398" s="43">
        <f t="shared" si="64"/>
        <v>11874.5</v>
      </c>
      <c r="AL398" s="43">
        <f t="shared" si="66"/>
        <v>11874.5</v>
      </c>
    </row>
    <row r="399" ht="31.5">
      <c r="A399" s="45" t="s">
        <v>133</v>
      </c>
      <c r="B399" s="35" t="s">
        <v>38</v>
      </c>
      <c r="C399" s="48" t="s">
        <v>157</v>
      </c>
      <c r="D399" s="48" t="s">
        <v>43</v>
      </c>
      <c r="E399" s="48" t="s">
        <v>403</v>
      </c>
      <c r="F399" s="48" t="s">
        <v>134</v>
      </c>
      <c r="G399" s="36">
        <v>7349.1999999999998</v>
      </c>
      <c r="H399" s="37">
        <v>1375</v>
      </c>
      <c r="I399" s="37">
        <v>2967.5999999999999</v>
      </c>
      <c r="J399" s="38">
        <f t="shared" si="73"/>
        <v>11691.799999999999</v>
      </c>
      <c r="K399" s="37"/>
      <c r="L399" s="37">
        <v>182.69999999999999</v>
      </c>
      <c r="M399" s="39">
        <f t="shared" si="72"/>
        <v>11874.5</v>
      </c>
      <c r="N399" s="37"/>
      <c r="O399" s="37"/>
      <c r="P399" s="38">
        <f t="shared" si="71"/>
        <v>11874.5</v>
      </c>
      <c r="S399" s="38">
        <f t="shared" si="70"/>
        <v>11874.5</v>
      </c>
      <c r="T399" s="38">
        <f t="shared" si="70"/>
        <v>11874.5</v>
      </c>
      <c r="U399" s="40"/>
      <c r="X399" s="38">
        <f t="shared" si="68"/>
        <v>11874.5</v>
      </c>
      <c r="Z399" s="38">
        <f t="shared" si="69"/>
        <v>11874.5</v>
      </c>
      <c r="AC399" s="4">
        <v>11874.5</v>
      </c>
      <c r="AD399" s="41">
        <f t="shared" si="65"/>
        <v>0</v>
      </c>
      <c r="AG399" s="43">
        <f t="shared" si="67"/>
        <v>11874.5</v>
      </c>
      <c r="AI399" s="43">
        <f t="shared" si="64"/>
        <v>11874.5</v>
      </c>
      <c r="AL399" s="43">
        <f t="shared" si="66"/>
        <v>11874.5</v>
      </c>
    </row>
    <row r="400" ht="47.25">
      <c r="A400" s="49" t="s">
        <v>44</v>
      </c>
      <c r="B400" s="35" t="s">
        <v>38</v>
      </c>
      <c r="C400" s="48" t="s">
        <v>157</v>
      </c>
      <c r="D400" s="48" t="s">
        <v>43</v>
      </c>
      <c r="E400" s="48" t="s">
        <v>45</v>
      </c>
      <c r="F400" s="48"/>
      <c r="G400" s="36">
        <v>48533.800000000003</v>
      </c>
      <c r="H400" s="37"/>
      <c r="I400" s="37">
        <v>-1788</v>
      </c>
      <c r="J400" s="38">
        <f t="shared" si="73"/>
        <v>46745.800000000003</v>
      </c>
      <c r="K400" s="37"/>
      <c r="L400" s="37"/>
      <c r="M400" s="39">
        <f t="shared" si="72"/>
        <v>46745.800000000003</v>
      </c>
      <c r="N400" s="37"/>
      <c r="O400" s="37"/>
      <c r="P400" s="38">
        <f t="shared" si="71"/>
        <v>46745.800000000003</v>
      </c>
      <c r="S400" s="38">
        <f t="shared" si="70"/>
        <v>46745.800000000003</v>
      </c>
      <c r="T400" s="38">
        <f t="shared" si="70"/>
        <v>46745.800000000003</v>
      </c>
      <c r="U400" s="40"/>
      <c r="X400" s="38">
        <f t="shared" si="68"/>
        <v>46745.800000000003</v>
      </c>
      <c r="Z400" s="38">
        <f t="shared" si="69"/>
        <v>46745.800000000003</v>
      </c>
      <c r="AC400" s="4">
        <v>46745.800000000003</v>
      </c>
      <c r="AD400" s="41">
        <f t="shared" si="65"/>
        <v>0</v>
      </c>
      <c r="AG400" s="43">
        <f t="shared" si="67"/>
        <v>46745.800000000003</v>
      </c>
      <c r="AI400" s="43">
        <f t="shared" si="64"/>
        <v>46745.800000000003</v>
      </c>
      <c r="AL400" s="43">
        <f t="shared" si="66"/>
        <v>46745.800000000003</v>
      </c>
    </row>
    <row r="401" ht="102" customHeight="1">
      <c r="A401" s="66" t="s">
        <v>404</v>
      </c>
      <c r="B401" s="35" t="s">
        <v>38</v>
      </c>
      <c r="C401" s="48" t="s">
        <v>157</v>
      </c>
      <c r="D401" s="48" t="s">
        <v>43</v>
      </c>
      <c r="E401" s="48" t="s">
        <v>405</v>
      </c>
      <c r="F401" s="48"/>
      <c r="G401" s="36">
        <v>48533.800000000003</v>
      </c>
      <c r="H401" s="37"/>
      <c r="I401" s="37">
        <v>-1788</v>
      </c>
      <c r="J401" s="38">
        <f t="shared" si="73"/>
        <v>46745.800000000003</v>
      </c>
      <c r="K401" s="37"/>
      <c r="L401" s="37"/>
      <c r="M401" s="39">
        <f t="shared" si="72"/>
        <v>46745.800000000003</v>
      </c>
      <c r="N401" s="37"/>
      <c r="O401" s="37"/>
      <c r="P401" s="38">
        <f t="shared" si="71"/>
        <v>46745.800000000003</v>
      </c>
      <c r="S401" s="38">
        <f t="shared" si="70"/>
        <v>46745.800000000003</v>
      </c>
      <c r="T401" s="38">
        <f t="shared" si="70"/>
        <v>46745.800000000003</v>
      </c>
      <c r="U401" s="40"/>
      <c r="X401" s="38">
        <f t="shared" si="68"/>
        <v>46745.800000000003</v>
      </c>
      <c r="Z401" s="38">
        <f t="shared" si="69"/>
        <v>46745.800000000003</v>
      </c>
      <c r="AC401" s="4">
        <v>46745.800000000003</v>
      </c>
      <c r="AD401" s="41">
        <f t="shared" si="65"/>
        <v>0</v>
      </c>
      <c r="AG401" s="43">
        <f t="shared" si="67"/>
        <v>46745.800000000003</v>
      </c>
      <c r="AI401" s="43">
        <f t="shared" si="64"/>
        <v>46745.800000000003</v>
      </c>
      <c r="AL401" s="43">
        <f t="shared" si="66"/>
        <v>46745.800000000003</v>
      </c>
    </row>
    <row r="402" ht="47.25">
      <c r="A402" s="49" t="s">
        <v>41</v>
      </c>
      <c r="B402" s="35" t="s">
        <v>38</v>
      </c>
      <c r="C402" s="48" t="s">
        <v>157</v>
      </c>
      <c r="D402" s="48" t="s">
        <v>43</v>
      </c>
      <c r="E402" s="48" t="s">
        <v>405</v>
      </c>
      <c r="F402" s="48" t="s">
        <v>50</v>
      </c>
      <c r="G402" s="36">
        <v>46.899999999999999</v>
      </c>
      <c r="H402" s="37"/>
      <c r="I402" s="37"/>
      <c r="J402" s="38">
        <f t="shared" si="73"/>
        <v>46.899999999999999</v>
      </c>
      <c r="K402" s="37"/>
      <c r="L402" s="37"/>
      <c r="M402" s="39">
        <f t="shared" si="72"/>
        <v>46.899999999999999</v>
      </c>
      <c r="N402" s="37"/>
      <c r="O402" s="37"/>
      <c r="P402" s="38">
        <f t="shared" si="71"/>
        <v>46.899999999999999</v>
      </c>
      <c r="S402" s="38">
        <f t="shared" si="70"/>
        <v>46.899999999999999</v>
      </c>
      <c r="T402" s="38">
        <f t="shared" si="70"/>
        <v>46.899999999999999</v>
      </c>
      <c r="U402" s="40"/>
      <c r="X402" s="38">
        <f t="shared" si="68"/>
        <v>46.899999999999999</v>
      </c>
      <c r="Z402" s="38">
        <f t="shared" si="69"/>
        <v>46.899999999999999</v>
      </c>
      <c r="AC402" s="4">
        <v>46.899999999999999</v>
      </c>
      <c r="AD402" s="41">
        <f t="shared" si="65"/>
        <v>0</v>
      </c>
      <c r="AG402" s="43">
        <f t="shared" si="67"/>
        <v>46.899999999999999</v>
      </c>
      <c r="AI402" s="43">
        <f t="shared" si="64"/>
        <v>46.899999999999999</v>
      </c>
      <c r="AL402" s="43">
        <f t="shared" si="66"/>
        <v>46.899999999999999</v>
      </c>
    </row>
    <row r="403" ht="47.25">
      <c r="A403" s="49" t="s">
        <v>256</v>
      </c>
      <c r="B403" s="35" t="s">
        <v>38</v>
      </c>
      <c r="C403" s="48" t="s">
        <v>157</v>
      </c>
      <c r="D403" s="48" t="s">
        <v>43</v>
      </c>
      <c r="E403" s="48" t="s">
        <v>405</v>
      </c>
      <c r="F403" s="48" t="s">
        <v>257</v>
      </c>
      <c r="G403" s="36">
        <v>48486.900000000001</v>
      </c>
      <c r="H403" s="37"/>
      <c r="I403" s="37">
        <v>-1788</v>
      </c>
      <c r="J403" s="38">
        <f t="shared" si="73"/>
        <v>46698.900000000001</v>
      </c>
      <c r="K403" s="37"/>
      <c r="L403" s="37"/>
      <c r="M403" s="39">
        <f t="shared" si="72"/>
        <v>46698.900000000001</v>
      </c>
      <c r="N403" s="37"/>
      <c r="O403" s="37"/>
      <c r="P403" s="38">
        <f t="shared" si="71"/>
        <v>46698.900000000001</v>
      </c>
      <c r="S403" s="38">
        <f t="shared" si="70"/>
        <v>46698.900000000001</v>
      </c>
      <c r="T403" s="38">
        <f t="shared" si="70"/>
        <v>46698.900000000001</v>
      </c>
      <c r="U403" s="40"/>
      <c r="X403" s="38">
        <f t="shared" si="68"/>
        <v>46698.900000000001</v>
      </c>
      <c r="Z403" s="38">
        <f t="shared" si="69"/>
        <v>46698.900000000001</v>
      </c>
      <c r="AC403" s="4">
        <v>46698.900000000001</v>
      </c>
      <c r="AD403" s="41">
        <f t="shared" si="65"/>
        <v>0</v>
      </c>
      <c r="AG403" s="43">
        <f t="shared" si="67"/>
        <v>46698.900000000001</v>
      </c>
      <c r="AI403" s="43">
        <f t="shared" si="64"/>
        <v>46698.900000000001</v>
      </c>
      <c r="AL403" s="43">
        <f t="shared" si="66"/>
        <v>46698.900000000001</v>
      </c>
    </row>
    <row r="404">
      <c r="A404" s="49" t="s">
        <v>355</v>
      </c>
      <c r="B404" s="35" t="s">
        <v>38</v>
      </c>
      <c r="C404" s="48" t="s">
        <v>157</v>
      </c>
      <c r="D404" s="48" t="s">
        <v>43</v>
      </c>
      <c r="E404" s="48" t="s">
        <v>356</v>
      </c>
      <c r="F404" s="48"/>
      <c r="G404" s="36">
        <v>59061.5</v>
      </c>
      <c r="H404" s="37"/>
      <c r="I404" s="37"/>
      <c r="J404" s="38">
        <f t="shared" si="73"/>
        <v>59061.5</v>
      </c>
      <c r="K404" s="37"/>
      <c r="L404" s="37"/>
      <c r="M404" s="39">
        <f t="shared" si="72"/>
        <v>59061.5</v>
      </c>
      <c r="N404" s="37"/>
      <c r="O404" s="37"/>
      <c r="P404" s="38">
        <f t="shared" si="71"/>
        <v>59061.5</v>
      </c>
      <c r="S404" s="38">
        <f t="shared" si="70"/>
        <v>59061.5</v>
      </c>
      <c r="T404" s="38">
        <f t="shared" si="70"/>
        <v>59061.5</v>
      </c>
      <c r="U404" s="40"/>
      <c r="X404" s="38">
        <f t="shared" si="68"/>
        <v>59061.5</v>
      </c>
      <c r="Z404" s="38">
        <f t="shared" si="69"/>
        <v>59061.5</v>
      </c>
      <c r="AC404" s="4">
        <v>59061.5</v>
      </c>
      <c r="AD404" s="41">
        <f t="shared" si="65"/>
        <v>0</v>
      </c>
      <c r="AE404">
        <v>-4659.6999999999998</v>
      </c>
      <c r="AG404" s="43">
        <f t="shared" si="67"/>
        <v>54401.800000000003</v>
      </c>
      <c r="AI404" s="43">
        <f t="shared" si="64"/>
        <v>54401.800000000003</v>
      </c>
      <c r="AL404" s="43">
        <f t="shared" si="66"/>
        <v>54401.800000000003</v>
      </c>
    </row>
    <row r="405" ht="126">
      <c r="A405" s="49" t="s">
        <v>406</v>
      </c>
      <c r="B405" s="35" t="s">
        <v>38</v>
      </c>
      <c r="C405" s="48" t="s">
        <v>157</v>
      </c>
      <c r="D405" s="48" t="s">
        <v>43</v>
      </c>
      <c r="E405" s="48" t="s">
        <v>407</v>
      </c>
      <c r="F405" s="48"/>
      <c r="G405" s="36">
        <v>30780</v>
      </c>
      <c r="H405" s="37"/>
      <c r="I405" s="37"/>
      <c r="J405" s="38">
        <f t="shared" si="73"/>
        <v>30780</v>
      </c>
      <c r="K405" s="37"/>
      <c r="L405" s="37"/>
      <c r="M405" s="39">
        <f t="shared" si="72"/>
        <v>30780</v>
      </c>
      <c r="N405" s="37"/>
      <c r="O405" s="37"/>
      <c r="P405" s="38">
        <f t="shared" si="71"/>
        <v>30780</v>
      </c>
      <c r="S405" s="38">
        <f t="shared" si="70"/>
        <v>30780</v>
      </c>
      <c r="T405" s="38">
        <f t="shared" si="70"/>
        <v>30780</v>
      </c>
      <c r="U405" s="40"/>
      <c r="X405" s="38">
        <f t="shared" si="68"/>
        <v>30780</v>
      </c>
      <c r="Z405" s="38">
        <f t="shared" si="69"/>
        <v>30780</v>
      </c>
      <c r="AC405" s="4">
        <v>30780</v>
      </c>
      <c r="AD405" s="41">
        <f t="shared" si="65"/>
        <v>0</v>
      </c>
      <c r="AE405">
        <v>-1325.9000000000001</v>
      </c>
      <c r="AG405" s="43">
        <f t="shared" si="67"/>
        <v>29454.099999999999</v>
      </c>
      <c r="AI405" s="43">
        <f t="shared" si="64"/>
        <v>29454.099999999999</v>
      </c>
      <c r="AL405" s="43">
        <f t="shared" si="66"/>
        <v>29454.099999999999</v>
      </c>
    </row>
    <row r="406" ht="31.5">
      <c r="A406" s="45" t="s">
        <v>133</v>
      </c>
      <c r="B406" s="35" t="s">
        <v>38</v>
      </c>
      <c r="C406" s="48" t="s">
        <v>157</v>
      </c>
      <c r="D406" s="48" t="s">
        <v>43</v>
      </c>
      <c r="E406" s="48" t="s">
        <v>407</v>
      </c>
      <c r="F406" s="48" t="s">
        <v>134</v>
      </c>
      <c r="G406" s="36">
        <v>30780</v>
      </c>
      <c r="H406" s="37"/>
      <c r="I406" s="37"/>
      <c r="J406" s="38">
        <f t="shared" si="73"/>
        <v>30780</v>
      </c>
      <c r="K406" s="37"/>
      <c r="L406" s="37"/>
      <c r="M406" s="39">
        <f t="shared" si="72"/>
        <v>30780</v>
      </c>
      <c r="N406" s="37"/>
      <c r="O406" s="37"/>
      <c r="P406" s="38">
        <f t="shared" si="71"/>
        <v>30780</v>
      </c>
      <c r="S406" s="38">
        <f t="shared" si="70"/>
        <v>30780</v>
      </c>
      <c r="T406" s="38">
        <f t="shared" si="70"/>
        <v>30780</v>
      </c>
      <c r="U406" s="40"/>
      <c r="X406" s="38">
        <f t="shared" si="68"/>
        <v>30780</v>
      </c>
      <c r="Z406" s="38">
        <f t="shared" si="69"/>
        <v>30780</v>
      </c>
      <c r="AA406">
        <v>-1325.9000000000001</v>
      </c>
      <c r="AC406" s="4">
        <v>30780</v>
      </c>
      <c r="AD406" s="41">
        <f t="shared" si="65"/>
        <v>0</v>
      </c>
      <c r="AE406">
        <v>-1325.9000000000001</v>
      </c>
      <c r="AG406" s="43">
        <f t="shared" si="67"/>
        <v>29454.099999999999</v>
      </c>
      <c r="AI406" s="43">
        <f t="shared" si="64"/>
        <v>29454.099999999999</v>
      </c>
      <c r="AL406" s="43">
        <f t="shared" si="66"/>
        <v>29454.099999999999</v>
      </c>
    </row>
    <row r="407" ht="78.75">
      <c r="A407" s="49" t="s">
        <v>408</v>
      </c>
      <c r="B407" s="35" t="s">
        <v>38</v>
      </c>
      <c r="C407" s="48" t="s">
        <v>157</v>
      </c>
      <c r="D407" s="48" t="s">
        <v>43</v>
      </c>
      <c r="E407" s="48" t="s">
        <v>409</v>
      </c>
      <c r="F407" s="48"/>
      <c r="G407" s="36">
        <v>28281.5</v>
      </c>
      <c r="H407" s="37"/>
      <c r="I407" s="37"/>
      <c r="J407" s="38">
        <f t="shared" si="73"/>
        <v>28281.5</v>
      </c>
      <c r="K407" s="37"/>
      <c r="L407" s="37"/>
      <c r="M407" s="39">
        <f t="shared" si="72"/>
        <v>28281.5</v>
      </c>
      <c r="N407" s="37"/>
      <c r="O407" s="37"/>
      <c r="P407" s="38">
        <f t="shared" si="71"/>
        <v>28281.5</v>
      </c>
      <c r="S407" s="38">
        <f t="shared" si="70"/>
        <v>28281.5</v>
      </c>
      <c r="T407" s="38">
        <f t="shared" si="70"/>
        <v>28281.5</v>
      </c>
      <c r="U407" s="40"/>
      <c r="X407" s="38">
        <f t="shared" si="68"/>
        <v>28281.5</v>
      </c>
      <c r="Z407" s="38">
        <f t="shared" si="69"/>
        <v>28281.5</v>
      </c>
      <c r="AC407" s="4">
        <v>28281.5</v>
      </c>
      <c r="AD407" s="41">
        <f t="shared" si="65"/>
        <v>0</v>
      </c>
      <c r="AE407">
        <v>-3333.8000000000002</v>
      </c>
      <c r="AG407" s="43">
        <f t="shared" si="67"/>
        <v>24947.700000000001</v>
      </c>
      <c r="AI407" s="43">
        <f t="shared" si="64"/>
        <v>24947.700000000001</v>
      </c>
      <c r="AL407" s="43">
        <f t="shared" si="66"/>
        <v>24947.700000000001</v>
      </c>
    </row>
    <row r="408" ht="31.5">
      <c r="A408" s="45" t="s">
        <v>133</v>
      </c>
      <c r="B408" s="35" t="s">
        <v>38</v>
      </c>
      <c r="C408" s="48" t="s">
        <v>157</v>
      </c>
      <c r="D408" s="48" t="s">
        <v>43</v>
      </c>
      <c r="E408" s="48" t="s">
        <v>409</v>
      </c>
      <c r="F408" s="48" t="s">
        <v>134</v>
      </c>
      <c r="G408" s="36">
        <v>28281.5</v>
      </c>
      <c r="H408" s="37"/>
      <c r="I408" s="37"/>
      <c r="J408" s="38">
        <f t="shared" si="73"/>
        <v>28281.5</v>
      </c>
      <c r="K408" s="37"/>
      <c r="L408" s="37"/>
      <c r="M408" s="39">
        <f t="shared" si="72"/>
        <v>28281.5</v>
      </c>
      <c r="N408" s="37"/>
      <c r="O408" s="37"/>
      <c r="P408" s="38">
        <f t="shared" si="71"/>
        <v>28281.5</v>
      </c>
      <c r="S408" s="38">
        <f t="shared" si="70"/>
        <v>28281.5</v>
      </c>
      <c r="T408" s="38">
        <f t="shared" si="70"/>
        <v>28281.5</v>
      </c>
      <c r="U408" s="40"/>
      <c r="X408" s="38">
        <f t="shared" si="68"/>
        <v>28281.5</v>
      </c>
      <c r="Z408" s="38">
        <f t="shared" ref="Z408:Z471" si="74">X408+Y408</f>
        <v>28281.5</v>
      </c>
      <c r="AA408">
        <v>-3333.8000000000002</v>
      </c>
      <c r="AC408" s="4">
        <v>28281.5</v>
      </c>
      <c r="AD408" s="41">
        <f t="shared" si="65"/>
        <v>0</v>
      </c>
      <c r="AE408">
        <v>-3333.8000000000002</v>
      </c>
      <c r="AG408" s="43">
        <f t="shared" si="67"/>
        <v>24947.700000000001</v>
      </c>
      <c r="AI408" s="43">
        <f t="shared" ref="AI408:AI471" si="75">AG408+AH408</f>
        <v>24947.700000000001</v>
      </c>
      <c r="AL408" s="43">
        <f t="shared" si="66"/>
        <v>24947.700000000001</v>
      </c>
    </row>
    <row r="409" ht="31.5">
      <c r="A409" s="49" t="s">
        <v>410</v>
      </c>
      <c r="B409" s="35" t="s">
        <v>38</v>
      </c>
      <c r="C409" s="48" t="s">
        <v>157</v>
      </c>
      <c r="D409" s="48" t="s">
        <v>320</v>
      </c>
      <c r="E409" s="48"/>
      <c r="F409" s="48"/>
      <c r="G409" s="36">
        <v>10043.799999999999</v>
      </c>
      <c r="H409" s="37"/>
      <c r="I409" s="37"/>
      <c r="J409" s="38">
        <f t="shared" si="73"/>
        <v>10043.799999999999</v>
      </c>
      <c r="K409" s="37"/>
      <c r="L409" s="37"/>
      <c r="M409" s="39">
        <f t="shared" si="72"/>
        <v>10043.799999999999</v>
      </c>
      <c r="N409" s="37"/>
      <c r="O409" s="37"/>
      <c r="P409" s="38">
        <f t="shared" si="71"/>
        <v>10043.799999999999</v>
      </c>
      <c r="S409" s="38">
        <f t="shared" si="70"/>
        <v>10043.799999999999</v>
      </c>
      <c r="T409" s="40">
        <v>10043.799999999999</v>
      </c>
      <c r="U409" s="40"/>
      <c r="X409" s="38">
        <f t="shared" ref="X409:X472" si="76">T409+U409</f>
        <v>10043.799999999999</v>
      </c>
      <c r="Z409" s="38">
        <f t="shared" si="74"/>
        <v>10043.799999999999</v>
      </c>
      <c r="AC409" s="4">
        <v>10043.799999999999</v>
      </c>
      <c r="AD409" s="41">
        <f t="shared" ref="AD409:AD472" si="77">AC409-Z409</f>
        <v>0</v>
      </c>
      <c r="AE409">
        <v>-111.40000000000001</v>
      </c>
      <c r="AG409" s="43">
        <f t="shared" si="67"/>
        <v>9932.3999999999996</v>
      </c>
      <c r="AI409" s="43">
        <f t="shared" si="75"/>
        <v>9932.3999999999996</v>
      </c>
      <c r="AL409" s="43">
        <f t="shared" ref="AL409:AL472" si="78">AI409+AJ409+AK409</f>
        <v>9932.3999999999996</v>
      </c>
    </row>
    <row r="410" ht="47.25">
      <c r="A410" s="49" t="s">
        <v>44</v>
      </c>
      <c r="B410" s="35">
        <v>902</v>
      </c>
      <c r="C410" s="48" t="s">
        <v>157</v>
      </c>
      <c r="D410" s="48" t="s">
        <v>320</v>
      </c>
      <c r="E410" s="48" t="s">
        <v>45</v>
      </c>
      <c r="F410" s="48"/>
      <c r="G410" s="36">
        <v>10043.799999999999</v>
      </c>
      <c r="H410" s="37"/>
      <c r="I410" s="37"/>
      <c r="J410" s="38">
        <f t="shared" si="73"/>
        <v>10043.799999999999</v>
      </c>
      <c r="K410" s="37"/>
      <c r="L410" s="37"/>
      <c r="M410" s="39">
        <f t="shared" si="72"/>
        <v>10043.799999999999</v>
      </c>
      <c r="N410" s="37"/>
      <c r="O410" s="37"/>
      <c r="P410" s="38">
        <f t="shared" si="71"/>
        <v>10043.799999999999</v>
      </c>
      <c r="S410" s="38">
        <f t="shared" si="70"/>
        <v>10043.799999999999</v>
      </c>
      <c r="T410" s="40">
        <v>10043.799999999999</v>
      </c>
      <c r="U410" s="40"/>
      <c r="X410" s="38">
        <f t="shared" si="76"/>
        <v>10043.799999999999</v>
      </c>
      <c r="Z410" s="38">
        <f t="shared" si="74"/>
        <v>10043.799999999999</v>
      </c>
      <c r="AC410" s="4">
        <v>10043.799999999999</v>
      </c>
      <c r="AD410" s="41">
        <f t="shared" si="77"/>
        <v>0</v>
      </c>
      <c r="AE410">
        <v>-111.40000000000001</v>
      </c>
      <c r="AG410" s="43">
        <f t="shared" ref="AG410:AG473" si="79">AC410+AE410</f>
        <v>9932.3999999999996</v>
      </c>
      <c r="AI410" s="43">
        <f t="shared" si="75"/>
        <v>9932.3999999999996</v>
      </c>
      <c r="AL410" s="43">
        <f t="shared" si="78"/>
        <v>9932.3999999999996</v>
      </c>
    </row>
    <row r="411" ht="63">
      <c r="A411" s="49" t="s">
        <v>46</v>
      </c>
      <c r="B411" s="35">
        <v>902</v>
      </c>
      <c r="C411" s="48" t="s">
        <v>157</v>
      </c>
      <c r="D411" s="48" t="s">
        <v>320</v>
      </c>
      <c r="E411" s="48" t="s">
        <v>47</v>
      </c>
      <c r="F411" s="48"/>
      <c r="G411" s="36">
        <v>10043.799999999999</v>
      </c>
      <c r="H411" s="37"/>
      <c r="I411" s="37"/>
      <c r="J411" s="38">
        <f t="shared" si="73"/>
        <v>10043.799999999999</v>
      </c>
      <c r="K411" s="37"/>
      <c r="L411" s="37"/>
      <c r="M411" s="39">
        <f t="shared" si="72"/>
        <v>10043.799999999999</v>
      </c>
      <c r="N411" s="37"/>
      <c r="O411" s="37"/>
      <c r="P411" s="38">
        <f t="shared" si="71"/>
        <v>10043.799999999999</v>
      </c>
      <c r="S411" s="38">
        <f t="shared" si="70"/>
        <v>10043.799999999999</v>
      </c>
      <c r="T411" s="40">
        <v>10043.799999999999</v>
      </c>
      <c r="U411" s="40"/>
      <c r="X411" s="38">
        <f t="shared" si="76"/>
        <v>10043.799999999999</v>
      </c>
      <c r="Z411" s="38">
        <f t="shared" si="74"/>
        <v>10043.799999999999</v>
      </c>
      <c r="AC411" s="4">
        <v>10043.799999999999</v>
      </c>
      <c r="AD411" s="41">
        <f t="shared" si="77"/>
        <v>0</v>
      </c>
      <c r="AE411">
        <v>-111.40000000000001</v>
      </c>
      <c r="AG411" s="43">
        <f t="shared" si="79"/>
        <v>9932.3999999999996</v>
      </c>
      <c r="AI411" s="43">
        <f t="shared" si="75"/>
        <v>9932.3999999999996</v>
      </c>
      <c r="AL411" s="43">
        <f t="shared" si="78"/>
        <v>9932.3999999999996</v>
      </c>
    </row>
    <row r="412" ht="47.25">
      <c r="A412" s="49" t="s">
        <v>23</v>
      </c>
      <c r="B412" s="35">
        <v>902</v>
      </c>
      <c r="C412" s="48" t="s">
        <v>157</v>
      </c>
      <c r="D412" s="48" t="s">
        <v>320</v>
      </c>
      <c r="E412" s="48" t="s">
        <v>48</v>
      </c>
      <c r="F412" s="48"/>
      <c r="G412" s="36">
        <v>10043.799999999999</v>
      </c>
      <c r="H412" s="37"/>
      <c r="I412" s="37"/>
      <c r="J412" s="38">
        <f t="shared" si="73"/>
        <v>10043.799999999999</v>
      </c>
      <c r="K412" s="37"/>
      <c r="L412" s="37"/>
      <c r="M412" s="39">
        <f t="shared" si="72"/>
        <v>10043.799999999999</v>
      </c>
      <c r="N412" s="37"/>
      <c r="O412" s="37"/>
      <c r="P412" s="38">
        <f t="shared" si="71"/>
        <v>10043.799999999999</v>
      </c>
      <c r="S412" s="38">
        <f t="shared" si="70"/>
        <v>10043.799999999999</v>
      </c>
      <c r="T412" s="40">
        <v>10043.799999999999</v>
      </c>
      <c r="U412" s="40"/>
      <c r="X412" s="38">
        <f t="shared" si="76"/>
        <v>10043.799999999999</v>
      </c>
      <c r="Z412" s="38">
        <f t="shared" si="74"/>
        <v>10043.799999999999</v>
      </c>
      <c r="AC412" s="4">
        <v>10043.799999999999</v>
      </c>
      <c r="AD412" s="41">
        <f t="shared" si="77"/>
        <v>0</v>
      </c>
      <c r="AE412">
        <v>-111.40000000000001</v>
      </c>
      <c r="AG412" s="43">
        <f t="shared" si="79"/>
        <v>9932.3999999999996</v>
      </c>
      <c r="AI412" s="43">
        <f t="shared" si="75"/>
        <v>9932.3999999999996</v>
      </c>
      <c r="AL412" s="43">
        <f t="shared" si="78"/>
        <v>9932.3999999999996</v>
      </c>
    </row>
    <row r="413" ht="236.25">
      <c r="A413" s="49" t="s">
        <v>411</v>
      </c>
      <c r="B413" s="67" t="s">
        <v>38</v>
      </c>
      <c r="C413" s="68" t="s">
        <v>157</v>
      </c>
      <c r="D413" s="68" t="s">
        <v>320</v>
      </c>
      <c r="E413" s="48" t="s">
        <v>412</v>
      </c>
      <c r="F413" s="48"/>
      <c r="G413" s="36">
        <v>1255.4000000000001</v>
      </c>
      <c r="H413" s="37"/>
      <c r="I413" s="37"/>
      <c r="J413" s="38">
        <f t="shared" si="73"/>
        <v>1255.4000000000001</v>
      </c>
      <c r="K413" s="37"/>
      <c r="L413" s="37"/>
      <c r="M413" s="39">
        <f t="shared" si="72"/>
        <v>1255.4000000000001</v>
      </c>
      <c r="N413" s="37"/>
      <c r="O413" s="37"/>
      <c r="P413" s="38">
        <f t="shared" si="71"/>
        <v>1255.4000000000001</v>
      </c>
      <c r="S413" s="38">
        <f t="shared" si="70"/>
        <v>1255.4000000000001</v>
      </c>
      <c r="T413" s="40">
        <v>1255.4000000000001</v>
      </c>
      <c r="U413" s="40"/>
      <c r="X413" s="38">
        <f t="shared" si="76"/>
        <v>1255.4000000000001</v>
      </c>
      <c r="Z413" s="38">
        <f t="shared" si="74"/>
        <v>1255.4000000000001</v>
      </c>
      <c r="AC413" s="4">
        <v>1255.4000000000001</v>
      </c>
      <c r="AD413" s="41">
        <f t="shared" si="77"/>
        <v>0</v>
      </c>
      <c r="AE413">
        <v>-13.199999999999999</v>
      </c>
      <c r="AG413" s="43">
        <f t="shared" si="79"/>
        <v>1242.2</v>
      </c>
      <c r="AI413" s="43">
        <f t="shared" si="75"/>
        <v>1242.2</v>
      </c>
      <c r="AL413" s="43">
        <f t="shared" si="78"/>
        <v>1242.2</v>
      </c>
    </row>
    <row r="414" ht="94.5">
      <c r="A414" s="61" t="s">
        <v>32</v>
      </c>
      <c r="B414" s="67" t="s">
        <v>38</v>
      </c>
      <c r="C414" s="68" t="s">
        <v>157</v>
      </c>
      <c r="D414" s="68" t="s">
        <v>320</v>
      </c>
      <c r="E414" s="48" t="s">
        <v>412</v>
      </c>
      <c r="F414" s="48" t="s">
        <v>57</v>
      </c>
      <c r="G414" s="36">
        <v>1087.2</v>
      </c>
      <c r="H414" s="37"/>
      <c r="I414" s="37"/>
      <c r="J414" s="38">
        <f t="shared" si="73"/>
        <v>1087.2</v>
      </c>
      <c r="K414" s="37"/>
      <c r="L414" s="37"/>
      <c r="M414" s="39">
        <f t="shared" si="72"/>
        <v>1087.2</v>
      </c>
      <c r="N414" s="37"/>
      <c r="O414" s="37"/>
      <c r="P414" s="38">
        <f t="shared" si="71"/>
        <v>1087.2</v>
      </c>
      <c r="S414" s="38">
        <f t="shared" ref="S414:T477" si="80">P414+Q414+R414</f>
        <v>1087.2</v>
      </c>
      <c r="T414" s="40">
        <v>1087.2</v>
      </c>
      <c r="U414" s="40"/>
      <c r="X414" s="38">
        <f t="shared" si="76"/>
        <v>1087.2</v>
      </c>
      <c r="Z414" s="38">
        <f t="shared" si="74"/>
        <v>1087.2</v>
      </c>
      <c r="AA414">
        <v>-13.199999999999999</v>
      </c>
      <c r="AC414" s="4">
        <v>1087.2</v>
      </c>
      <c r="AD414" s="41">
        <f t="shared" si="77"/>
        <v>0</v>
      </c>
      <c r="AE414">
        <v>-13.199999999999999</v>
      </c>
      <c r="AG414" s="43">
        <f t="shared" si="79"/>
        <v>1074</v>
      </c>
      <c r="AI414" s="43">
        <f t="shared" si="75"/>
        <v>1074</v>
      </c>
      <c r="AL414" s="43">
        <f t="shared" si="78"/>
        <v>1074</v>
      </c>
    </row>
    <row r="415" ht="47.25">
      <c r="A415" s="61" t="s">
        <v>41</v>
      </c>
      <c r="B415" s="67" t="s">
        <v>38</v>
      </c>
      <c r="C415" s="68" t="s">
        <v>157</v>
      </c>
      <c r="D415" s="68" t="s">
        <v>320</v>
      </c>
      <c r="E415" s="48" t="s">
        <v>412</v>
      </c>
      <c r="F415" s="48" t="s">
        <v>50</v>
      </c>
      <c r="G415" s="36">
        <v>168.19999999999999</v>
      </c>
      <c r="H415" s="37"/>
      <c r="I415" s="37"/>
      <c r="J415" s="38">
        <f t="shared" si="73"/>
        <v>168.19999999999999</v>
      </c>
      <c r="K415" s="37"/>
      <c r="L415" s="37"/>
      <c r="M415" s="39">
        <f t="shared" si="72"/>
        <v>168.19999999999999</v>
      </c>
      <c r="N415" s="37"/>
      <c r="O415" s="37"/>
      <c r="P415" s="38">
        <f t="shared" ref="P415:P478" si="81">M415+O415</f>
        <v>168.19999999999999</v>
      </c>
      <c r="S415" s="38">
        <f t="shared" si="80"/>
        <v>168.19999999999999</v>
      </c>
      <c r="T415" s="40">
        <v>168.19999999999999</v>
      </c>
      <c r="U415" s="40"/>
      <c r="X415" s="38">
        <f t="shared" si="76"/>
        <v>168.19999999999999</v>
      </c>
      <c r="Z415" s="38">
        <f t="shared" si="74"/>
        <v>168.19999999999999</v>
      </c>
      <c r="AC415" s="4">
        <v>168.19999999999999</v>
      </c>
      <c r="AD415" s="41">
        <f t="shared" si="77"/>
        <v>0</v>
      </c>
      <c r="AG415" s="43">
        <f t="shared" si="79"/>
        <v>168.19999999999999</v>
      </c>
      <c r="AI415" s="43">
        <f t="shared" si="75"/>
        <v>168.19999999999999</v>
      </c>
      <c r="AL415" s="43">
        <f t="shared" si="78"/>
        <v>168.19999999999999</v>
      </c>
    </row>
    <row r="416" ht="78.75">
      <c r="A416" s="61" t="s">
        <v>413</v>
      </c>
      <c r="B416" s="67" t="s">
        <v>38</v>
      </c>
      <c r="C416" s="68" t="s">
        <v>157</v>
      </c>
      <c r="D416" s="68" t="s">
        <v>320</v>
      </c>
      <c r="E416" s="68" t="s">
        <v>414</v>
      </c>
      <c r="F416" s="68"/>
      <c r="G416" s="36">
        <v>4967</v>
      </c>
      <c r="H416" s="37"/>
      <c r="I416" s="37"/>
      <c r="J416" s="38">
        <f t="shared" si="73"/>
        <v>4967</v>
      </c>
      <c r="K416" s="37"/>
      <c r="L416" s="37"/>
      <c r="M416" s="39">
        <f t="shared" si="72"/>
        <v>4967</v>
      </c>
      <c r="N416" s="37"/>
      <c r="O416" s="37"/>
      <c r="P416" s="38">
        <f t="shared" si="81"/>
        <v>4967</v>
      </c>
      <c r="S416" s="38">
        <f t="shared" si="80"/>
        <v>4967</v>
      </c>
      <c r="T416" s="40">
        <v>4967</v>
      </c>
      <c r="U416" s="40"/>
      <c r="X416" s="38">
        <f t="shared" si="76"/>
        <v>4967</v>
      </c>
      <c r="Z416" s="38">
        <f t="shared" si="74"/>
        <v>4967</v>
      </c>
      <c r="AC416" s="4">
        <v>4967</v>
      </c>
      <c r="AD416" s="41">
        <f t="shared" si="77"/>
        <v>0</v>
      </c>
      <c r="AE416">
        <v>-55</v>
      </c>
      <c r="AG416" s="43">
        <f t="shared" si="79"/>
        <v>4912</v>
      </c>
      <c r="AI416" s="43">
        <f t="shared" si="75"/>
        <v>4912</v>
      </c>
      <c r="AL416" s="43">
        <f t="shared" si="78"/>
        <v>4912</v>
      </c>
    </row>
    <row r="417" ht="94.5">
      <c r="A417" s="61" t="s">
        <v>32</v>
      </c>
      <c r="B417" s="67" t="s">
        <v>38</v>
      </c>
      <c r="C417" s="68" t="s">
        <v>157</v>
      </c>
      <c r="D417" s="68" t="s">
        <v>320</v>
      </c>
      <c r="E417" s="68" t="s">
        <v>414</v>
      </c>
      <c r="F417" s="68" t="s">
        <v>57</v>
      </c>
      <c r="G417" s="36">
        <v>4546</v>
      </c>
      <c r="H417" s="37"/>
      <c r="I417" s="37"/>
      <c r="J417" s="38">
        <f t="shared" si="73"/>
        <v>4546</v>
      </c>
      <c r="K417" s="37"/>
      <c r="L417" s="37"/>
      <c r="M417" s="39">
        <f t="shared" si="72"/>
        <v>4546</v>
      </c>
      <c r="N417" s="37"/>
      <c r="O417" s="37"/>
      <c r="P417" s="38">
        <f t="shared" si="81"/>
        <v>4546</v>
      </c>
      <c r="S417" s="38">
        <f t="shared" si="80"/>
        <v>4546</v>
      </c>
      <c r="T417" s="40">
        <v>4546</v>
      </c>
      <c r="U417" s="40"/>
      <c r="X417" s="38">
        <f t="shared" si="76"/>
        <v>4546</v>
      </c>
      <c r="Z417" s="38">
        <f t="shared" si="74"/>
        <v>4546</v>
      </c>
      <c r="AA417">
        <v>-55</v>
      </c>
      <c r="AC417" s="4">
        <v>4546</v>
      </c>
      <c r="AD417" s="41">
        <f t="shared" si="77"/>
        <v>0</v>
      </c>
      <c r="AE417">
        <v>-55</v>
      </c>
      <c r="AG417" s="43">
        <f t="shared" si="79"/>
        <v>4491</v>
      </c>
      <c r="AI417" s="43">
        <f t="shared" si="75"/>
        <v>4491</v>
      </c>
      <c r="AL417" s="43">
        <f t="shared" si="78"/>
        <v>4491</v>
      </c>
    </row>
    <row r="418" ht="47.25">
      <c r="A418" s="61" t="s">
        <v>41</v>
      </c>
      <c r="B418" s="67" t="s">
        <v>38</v>
      </c>
      <c r="C418" s="68" t="s">
        <v>157</v>
      </c>
      <c r="D418" s="68" t="s">
        <v>320</v>
      </c>
      <c r="E418" s="68" t="s">
        <v>414</v>
      </c>
      <c r="F418" s="68" t="s">
        <v>50</v>
      </c>
      <c r="G418" s="36">
        <v>421</v>
      </c>
      <c r="H418" s="37"/>
      <c r="I418" s="37"/>
      <c r="J418" s="38">
        <f t="shared" si="73"/>
        <v>421</v>
      </c>
      <c r="K418" s="37"/>
      <c r="L418" s="37"/>
      <c r="M418" s="39">
        <f t="shared" si="72"/>
        <v>421</v>
      </c>
      <c r="N418" s="37"/>
      <c r="O418" s="37"/>
      <c r="P418" s="38">
        <f t="shared" si="81"/>
        <v>421</v>
      </c>
      <c r="S418" s="38">
        <f t="shared" si="80"/>
        <v>421</v>
      </c>
      <c r="T418" s="40">
        <v>421</v>
      </c>
      <c r="U418" s="40"/>
      <c r="X418" s="38">
        <f t="shared" si="76"/>
        <v>421</v>
      </c>
      <c r="Z418" s="38">
        <f t="shared" si="74"/>
        <v>421</v>
      </c>
      <c r="AC418" s="4">
        <v>421</v>
      </c>
      <c r="AD418" s="41">
        <f t="shared" si="77"/>
        <v>0</v>
      </c>
      <c r="AG418" s="43">
        <f t="shared" si="79"/>
        <v>421</v>
      </c>
      <c r="AI418" s="43">
        <f t="shared" si="75"/>
        <v>421</v>
      </c>
      <c r="AL418" s="43">
        <f t="shared" si="78"/>
        <v>421</v>
      </c>
    </row>
    <row r="419" ht="63">
      <c r="A419" s="61" t="s">
        <v>415</v>
      </c>
      <c r="B419" s="67" t="s">
        <v>38</v>
      </c>
      <c r="C419" s="68" t="s">
        <v>157</v>
      </c>
      <c r="D419" s="68" t="s">
        <v>320</v>
      </c>
      <c r="E419" s="68" t="s">
        <v>416</v>
      </c>
      <c r="F419" s="68"/>
      <c r="G419" s="36">
        <v>3821.4000000000001</v>
      </c>
      <c r="H419" s="37"/>
      <c r="I419" s="37"/>
      <c r="J419" s="38">
        <f t="shared" si="73"/>
        <v>3821.4000000000001</v>
      </c>
      <c r="K419" s="37"/>
      <c r="L419" s="37"/>
      <c r="M419" s="39">
        <f t="shared" si="72"/>
        <v>3821.4000000000001</v>
      </c>
      <c r="N419" s="37"/>
      <c r="O419" s="37"/>
      <c r="P419" s="38">
        <f t="shared" si="81"/>
        <v>3821.4000000000001</v>
      </c>
      <c r="S419" s="38">
        <f t="shared" si="80"/>
        <v>3821.4000000000001</v>
      </c>
      <c r="T419" s="40">
        <v>3821.4000000000001</v>
      </c>
      <c r="U419" s="40"/>
      <c r="X419" s="38">
        <f t="shared" si="76"/>
        <v>3821.4000000000001</v>
      </c>
      <c r="Z419" s="38">
        <f t="shared" si="74"/>
        <v>3821.4000000000001</v>
      </c>
      <c r="AC419" s="4">
        <v>3821.4000000000001</v>
      </c>
      <c r="AD419" s="41">
        <f t="shared" si="77"/>
        <v>0</v>
      </c>
      <c r="AE419">
        <v>-43.200000000000003</v>
      </c>
      <c r="AG419" s="43">
        <f t="shared" si="79"/>
        <v>3778.1999999999998</v>
      </c>
      <c r="AI419" s="43">
        <f t="shared" si="75"/>
        <v>3778.1999999999998</v>
      </c>
      <c r="AL419" s="43">
        <f t="shared" si="78"/>
        <v>3778.1999999999998</v>
      </c>
    </row>
    <row r="420" ht="94.5">
      <c r="A420" s="61" t="s">
        <v>32</v>
      </c>
      <c r="B420" s="67" t="s">
        <v>38</v>
      </c>
      <c r="C420" s="68" t="s">
        <v>157</v>
      </c>
      <c r="D420" s="68" t="s">
        <v>320</v>
      </c>
      <c r="E420" s="68" t="s">
        <v>416</v>
      </c>
      <c r="F420" s="68" t="s">
        <v>57</v>
      </c>
      <c r="G420" s="36">
        <v>3568.8000000000002</v>
      </c>
      <c r="H420" s="37"/>
      <c r="I420" s="37"/>
      <c r="J420" s="38">
        <f t="shared" si="73"/>
        <v>3568.8000000000002</v>
      </c>
      <c r="K420" s="37"/>
      <c r="L420" s="37"/>
      <c r="M420" s="39">
        <f t="shared" si="72"/>
        <v>3568.8000000000002</v>
      </c>
      <c r="N420" s="37"/>
      <c r="O420" s="37"/>
      <c r="P420" s="38">
        <f t="shared" si="81"/>
        <v>3568.8000000000002</v>
      </c>
      <c r="S420" s="38">
        <f t="shared" si="80"/>
        <v>3568.8000000000002</v>
      </c>
      <c r="T420" s="40">
        <v>3568.8000000000002</v>
      </c>
      <c r="U420" s="40"/>
      <c r="X420" s="38">
        <f t="shared" si="76"/>
        <v>3568.8000000000002</v>
      </c>
      <c r="Z420" s="38">
        <f t="shared" si="74"/>
        <v>3568.8000000000002</v>
      </c>
      <c r="AA420">
        <v>-43.200000000000003</v>
      </c>
      <c r="AC420" s="4">
        <v>3568.8000000000002</v>
      </c>
      <c r="AD420" s="41">
        <f t="shared" si="77"/>
        <v>0</v>
      </c>
      <c r="AE420">
        <v>-43.200000000000003</v>
      </c>
      <c r="AG420" s="43">
        <f t="shared" si="79"/>
        <v>3525.5999999999999</v>
      </c>
      <c r="AI420" s="43">
        <f t="shared" si="75"/>
        <v>3525.5999999999999</v>
      </c>
      <c r="AL420" s="43">
        <f t="shared" si="78"/>
        <v>3525.5999999999999</v>
      </c>
    </row>
    <row r="421" ht="47.25">
      <c r="A421" s="61" t="s">
        <v>41</v>
      </c>
      <c r="B421" s="67" t="s">
        <v>38</v>
      </c>
      <c r="C421" s="68" t="s">
        <v>157</v>
      </c>
      <c r="D421" s="68" t="s">
        <v>320</v>
      </c>
      <c r="E421" s="68" t="s">
        <v>416</v>
      </c>
      <c r="F421" s="68" t="s">
        <v>50</v>
      </c>
      <c r="G421" s="36">
        <v>252.59999999999999</v>
      </c>
      <c r="H421" s="37"/>
      <c r="I421" s="37"/>
      <c r="J421" s="38">
        <f t="shared" si="73"/>
        <v>252.59999999999999</v>
      </c>
      <c r="K421" s="37"/>
      <c r="L421" s="37"/>
      <c r="M421" s="39">
        <f t="shared" si="72"/>
        <v>252.59999999999999</v>
      </c>
      <c r="N421" s="37"/>
      <c r="O421" s="37"/>
      <c r="P421" s="38">
        <f t="shared" si="81"/>
        <v>252.59999999999999</v>
      </c>
      <c r="S421" s="38">
        <f t="shared" si="80"/>
        <v>252.59999999999999</v>
      </c>
      <c r="T421" s="40">
        <v>252.59999999999999</v>
      </c>
      <c r="U421" s="40"/>
      <c r="X421" s="38">
        <f t="shared" si="76"/>
        <v>252.59999999999999</v>
      </c>
      <c r="Z421" s="38">
        <f t="shared" si="74"/>
        <v>252.59999999999999</v>
      </c>
      <c r="AC421" s="4">
        <v>252.59999999999999</v>
      </c>
      <c r="AD421" s="41">
        <f t="shared" si="77"/>
        <v>0</v>
      </c>
      <c r="AG421" s="43">
        <f t="shared" si="79"/>
        <v>252.59999999999999</v>
      </c>
      <c r="AI421" s="43">
        <f t="shared" si="75"/>
        <v>252.59999999999999</v>
      </c>
      <c r="AL421" s="43">
        <f t="shared" si="78"/>
        <v>252.59999999999999</v>
      </c>
    </row>
    <row r="422">
      <c r="A422" s="61" t="s">
        <v>417</v>
      </c>
      <c r="B422" s="67" t="s">
        <v>38</v>
      </c>
      <c r="C422" s="68" t="s">
        <v>418</v>
      </c>
      <c r="D422" s="68"/>
      <c r="E422" s="68"/>
      <c r="F422" s="68"/>
      <c r="G422" s="36">
        <v>9873.7999999999993</v>
      </c>
      <c r="H422" s="37">
        <v>8412.7999999999993</v>
      </c>
      <c r="I422" s="37">
        <v>61600</v>
      </c>
      <c r="J422" s="38">
        <f t="shared" si="73"/>
        <v>79886.600000000006</v>
      </c>
      <c r="K422" s="37"/>
      <c r="L422" s="37">
        <v>2070.0999999999999</v>
      </c>
      <c r="M422" s="39">
        <f t="shared" si="72"/>
        <v>81956.699999999997</v>
      </c>
      <c r="N422" s="37"/>
      <c r="O422" s="37"/>
      <c r="P422" s="38">
        <f t="shared" si="81"/>
        <v>81956.699999999997</v>
      </c>
      <c r="Q422">
        <v>49681.599999999999</v>
      </c>
      <c r="S422" s="38">
        <f t="shared" si="80"/>
        <v>131638.29999999999</v>
      </c>
      <c r="T422" s="40">
        <v>131711.89999999999</v>
      </c>
      <c r="U422" s="40">
        <v>10527.9</v>
      </c>
      <c r="V422">
        <v>10237.9</v>
      </c>
      <c r="X422" s="38">
        <f t="shared" si="76"/>
        <v>142239.79999999999</v>
      </c>
      <c r="Z422" s="38">
        <f t="shared" si="74"/>
        <v>142239.79999999999</v>
      </c>
      <c r="AC422" s="4">
        <v>142899.89999999999</v>
      </c>
      <c r="AD422" s="41">
        <f t="shared" si="77"/>
        <v>660.10000000000605</v>
      </c>
      <c r="AG422" s="43">
        <f t="shared" si="79"/>
        <v>142899.89999999999</v>
      </c>
      <c r="AI422" s="43">
        <f t="shared" si="75"/>
        <v>142899.89999999999</v>
      </c>
      <c r="AJ422">
        <v>-13716.5</v>
      </c>
      <c r="AK422">
        <v>-571.60000000000002</v>
      </c>
      <c r="AL422" s="43">
        <f t="shared" si="78"/>
        <v>128611.8</v>
      </c>
    </row>
    <row r="423">
      <c r="A423" s="61" t="s">
        <v>419</v>
      </c>
      <c r="B423" s="67" t="s">
        <v>38</v>
      </c>
      <c r="C423" s="68" t="s">
        <v>418</v>
      </c>
      <c r="D423" s="68" t="s">
        <v>27</v>
      </c>
      <c r="E423" s="68"/>
      <c r="F423" s="68"/>
      <c r="G423" s="36">
        <v>9873.7999999999993</v>
      </c>
      <c r="H423" s="37">
        <v>8412.7999999999993</v>
      </c>
      <c r="I423" s="37">
        <v>61600</v>
      </c>
      <c r="J423" s="38">
        <f t="shared" si="73"/>
        <v>79886.600000000006</v>
      </c>
      <c r="K423" s="37"/>
      <c r="L423" s="37">
        <v>2070.0999999999999</v>
      </c>
      <c r="M423" s="39">
        <f t="shared" si="72"/>
        <v>81956.699999999997</v>
      </c>
      <c r="N423" s="37"/>
      <c r="O423" s="37"/>
      <c r="P423" s="38">
        <f t="shared" si="81"/>
        <v>81956.699999999997</v>
      </c>
      <c r="Q423">
        <v>49681.599999999999</v>
      </c>
      <c r="S423" s="38">
        <f t="shared" si="80"/>
        <v>131638.29999999999</v>
      </c>
      <c r="T423" s="40">
        <v>131711.89999999999</v>
      </c>
      <c r="U423" s="40">
        <v>10527.9</v>
      </c>
      <c r="V423">
        <v>290</v>
      </c>
      <c r="X423" s="38">
        <f t="shared" si="76"/>
        <v>142239.79999999999</v>
      </c>
      <c r="Z423" s="38">
        <f t="shared" si="74"/>
        <v>142239.79999999999</v>
      </c>
      <c r="AC423" s="4">
        <v>142899.79999999999</v>
      </c>
      <c r="AD423" s="41">
        <f t="shared" si="77"/>
        <v>660</v>
      </c>
      <c r="AG423" s="43">
        <f t="shared" si="79"/>
        <v>142899.79999999999</v>
      </c>
      <c r="AI423" s="43">
        <f t="shared" si="75"/>
        <v>142899.79999999999</v>
      </c>
      <c r="AJ423">
        <v>-13716.5</v>
      </c>
      <c r="AK423">
        <v>-571.60000000000002</v>
      </c>
      <c r="AL423" s="43">
        <f t="shared" si="78"/>
        <v>128611.7</v>
      </c>
    </row>
    <row r="424" ht="63">
      <c r="A424" s="62" t="s">
        <v>420</v>
      </c>
      <c r="B424" s="35" t="s">
        <v>38</v>
      </c>
      <c r="C424" s="48">
        <v>11</v>
      </c>
      <c r="D424" s="48" t="s">
        <v>27</v>
      </c>
      <c r="E424" s="48" t="s">
        <v>421</v>
      </c>
      <c r="F424" s="68"/>
      <c r="G424" s="36">
        <v>9873.7999999999993</v>
      </c>
      <c r="H424" s="37">
        <v>8412.7999999999993</v>
      </c>
      <c r="I424" s="37">
        <v>61600</v>
      </c>
      <c r="J424" s="38">
        <f t="shared" si="73"/>
        <v>79886.600000000006</v>
      </c>
      <c r="K424" s="37"/>
      <c r="L424" s="37">
        <v>2070.0999999999999</v>
      </c>
      <c r="M424" s="39">
        <f t="shared" si="72"/>
        <v>81956.699999999997</v>
      </c>
      <c r="N424" s="37"/>
      <c r="O424" s="37"/>
      <c r="P424" s="38">
        <f t="shared" si="81"/>
        <v>81956.699999999997</v>
      </c>
      <c r="Q424">
        <v>49681.599999999999</v>
      </c>
      <c r="S424" s="38">
        <f t="shared" si="80"/>
        <v>131638.29999999999</v>
      </c>
      <c r="T424" s="40">
        <v>131711.89999999999</v>
      </c>
      <c r="U424" s="40">
        <v>10527.9</v>
      </c>
      <c r="X424" s="38">
        <f t="shared" si="76"/>
        <v>142239.79999999999</v>
      </c>
      <c r="Z424" s="38">
        <f t="shared" si="74"/>
        <v>142239.79999999999</v>
      </c>
      <c r="AC424" s="4">
        <v>142899.79999999999</v>
      </c>
      <c r="AD424" s="41">
        <f t="shared" si="77"/>
        <v>660</v>
      </c>
      <c r="AG424" s="43">
        <f t="shared" si="79"/>
        <v>142899.79999999999</v>
      </c>
      <c r="AI424" s="43">
        <f t="shared" si="75"/>
        <v>142899.79999999999</v>
      </c>
      <c r="AJ424">
        <v>-13716.5</v>
      </c>
      <c r="AK424">
        <v>-571.60000000000002</v>
      </c>
      <c r="AL424" s="43">
        <f t="shared" si="78"/>
        <v>128611.7</v>
      </c>
    </row>
    <row r="425">
      <c r="A425" s="61" t="s">
        <v>422</v>
      </c>
      <c r="B425" s="67" t="s">
        <v>38</v>
      </c>
      <c r="C425" s="68" t="s">
        <v>418</v>
      </c>
      <c r="D425" s="68" t="s">
        <v>27</v>
      </c>
      <c r="E425" s="68" t="s">
        <v>423</v>
      </c>
      <c r="F425" s="68"/>
      <c r="G425" s="36">
        <v>9873.7999999999993</v>
      </c>
      <c r="H425" s="37">
        <v>8412.7999999999993</v>
      </c>
      <c r="I425" s="37">
        <v>61600</v>
      </c>
      <c r="J425" s="38">
        <f t="shared" si="73"/>
        <v>79886.600000000006</v>
      </c>
      <c r="K425" s="37"/>
      <c r="L425" s="37">
        <v>2070.0999999999999</v>
      </c>
      <c r="M425" s="39">
        <f t="shared" si="72"/>
        <v>81956.699999999997</v>
      </c>
      <c r="N425" s="37"/>
      <c r="O425" s="37"/>
      <c r="P425" s="38">
        <f t="shared" si="81"/>
        <v>81956.699999999997</v>
      </c>
      <c r="Q425">
        <v>49681.599999999999</v>
      </c>
      <c r="S425" s="38">
        <f t="shared" si="80"/>
        <v>131638.29999999999</v>
      </c>
      <c r="T425" s="40">
        <v>131711.89999999999</v>
      </c>
      <c r="U425" s="40">
        <v>10527.9</v>
      </c>
      <c r="X425" s="38">
        <f t="shared" si="76"/>
        <v>142239.79999999999</v>
      </c>
      <c r="Z425" s="38">
        <f t="shared" si="74"/>
        <v>142239.79999999999</v>
      </c>
      <c r="AC425" s="4">
        <v>142899.79999999999</v>
      </c>
      <c r="AD425" s="41">
        <f t="shared" si="77"/>
        <v>660</v>
      </c>
      <c r="AG425" s="43">
        <f t="shared" si="79"/>
        <v>142899.79999999999</v>
      </c>
      <c r="AI425" s="43">
        <f t="shared" si="75"/>
        <v>142899.79999999999</v>
      </c>
      <c r="AJ425">
        <v>-13716.5</v>
      </c>
      <c r="AK425">
        <v>-571.60000000000002</v>
      </c>
      <c r="AL425" s="43">
        <f t="shared" si="78"/>
        <v>128611.7</v>
      </c>
    </row>
    <row r="426" ht="63">
      <c r="A426" s="69" t="s">
        <v>424</v>
      </c>
      <c r="B426" s="67" t="s">
        <v>38</v>
      </c>
      <c r="C426" s="68" t="s">
        <v>418</v>
      </c>
      <c r="D426" s="68" t="s">
        <v>27</v>
      </c>
      <c r="E426" s="68" t="s">
        <v>425</v>
      </c>
      <c r="F426" s="68"/>
      <c r="G426" s="36"/>
      <c r="H426" s="37"/>
      <c r="I426" s="37"/>
      <c r="J426" s="38"/>
      <c r="K426" s="37"/>
      <c r="L426" s="37"/>
      <c r="M426" s="39"/>
      <c r="N426" s="37"/>
      <c r="O426" s="37"/>
      <c r="P426" s="38"/>
      <c r="S426" s="38"/>
      <c r="T426" s="40">
        <v>585</v>
      </c>
      <c r="U426" s="40">
        <v>3027.9000000000001</v>
      </c>
      <c r="X426" s="38">
        <f t="shared" si="76"/>
        <v>3612.9000000000001</v>
      </c>
      <c r="Z426" s="38">
        <f t="shared" si="74"/>
        <v>3612.9000000000001</v>
      </c>
      <c r="AC426" s="4">
        <v>4272.8999999999996</v>
      </c>
      <c r="AD426" s="41">
        <f t="shared" si="77"/>
        <v>660</v>
      </c>
      <c r="AG426" s="43">
        <f t="shared" si="79"/>
        <v>4272.8999999999996</v>
      </c>
      <c r="AI426" s="43">
        <f t="shared" si="75"/>
        <v>4272.8999999999996</v>
      </c>
      <c r="AL426" s="43">
        <f t="shared" si="78"/>
        <v>4272.8999999999996</v>
      </c>
    </row>
    <row r="427" ht="47.25">
      <c r="A427" s="49" t="s">
        <v>41</v>
      </c>
      <c r="B427" s="67" t="s">
        <v>38</v>
      </c>
      <c r="C427" s="68" t="s">
        <v>418</v>
      </c>
      <c r="D427" s="68" t="s">
        <v>27</v>
      </c>
      <c r="E427" s="68" t="s">
        <v>425</v>
      </c>
      <c r="F427" s="68" t="s">
        <v>50</v>
      </c>
      <c r="G427" s="36"/>
      <c r="H427" s="37"/>
      <c r="I427" s="37"/>
      <c r="J427" s="38"/>
      <c r="K427" s="37"/>
      <c r="L427" s="37"/>
      <c r="M427" s="39"/>
      <c r="N427" s="37"/>
      <c r="O427" s="37"/>
      <c r="P427" s="38"/>
      <c r="S427" s="38"/>
      <c r="T427" s="40">
        <v>585</v>
      </c>
      <c r="U427" s="40">
        <v>3027.9000000000001</v>
      </c>
      <c r="X427" s="38">
        <f t="shared" si="76"/>
        <v>3612.9000000000001</v>
      </c>
      <c r="Z427" s="38">
        <f t="shared" si="74"/>
        <v>3612.9000000000001</v>
      </c>
      <c r="AC427" s="4">
        <v>4272.8999999999996</v>
      </c>
      <c r="AD427" s="41">
        <f t="shared" si="77"/>
        <v>660</v>
      </c>
      <c r="AG427" s="43">
        <f t="shared" si="79"/>
        <v>4272.8999999999996</v>
      </c>
      <c r="AI427" s="43">
        <f t="shared" si="75"/>
        <v>4272.8999999999996</v>
      </c>
      <c r="AL427" s="43">
        <f t="shared" si="78"/>
        <v>4272.8999999999996</v>
      </c>
    </row>
    <row r="428" ht="31.5">
      <c r="A428" s="70" t="s">
        <v>426</v>
      </c>
      <c r="B428" s="67" t="s">
        <v>38</v>
      </c>
      <c r="C428" s="68" t="s">
        <v>418</v>
      </c>
      <c r="D428" s="68" t="s">
        <v>27</v>
      </c>
      <c r="E428" s="68" t="s">
        <v>427</v>
      </c>
      <c r="F428" s="68"/>
      <c r="G428" s="36"/>
      <c r="H428" s="37"/>
      <c r="I428" s="37"/>
      <c r="J428" s="38"/>
      <c r="K428" s="37"/>
      <c r="L428" s="37"/>
      <c r="M428" s="39"/>
      <c r="N428" s="37"/>
      <c r="O428" s="37"/>
      <c r="P428" s="38"/>
      <c r="S428" s="38"/>
      <c r="T428" s="40"/>
      <c r="U428" s="40">
        <v>7500</v>
      </c>
      <c r="X428" s="38">
        <f t="shared" si="76"/>
        <v>7500</v>
      </c>
      <c r="Z428" s="38">
        <f t="shared" si="74"/>
        <v>7500</v>
      </c>
      <c r="AC428" s="4">
        <v>7500</v>
      </c>
      <c r="AD428" s="41">
        <f t="shared" si="77"/>
        <v>0</v>
      </c>
      <c r="AG428" s="43">
        <f t="shared" si="79"/>
        <v>7500</v>
      </c>
      <c r="AI428" s="43">
        <f t="shared" si="75"/>
        <v>7500</v>
      </c>
      <c r="AL428" s="43">
        <f t="shared" si="78"/>
        <v>7500</v>
      </c>
    </row>
    <row r="429" ht="47.25">
      <c r="A429" s="49" t="s">
        <v>41</v>
      </c>
      <c r="B429" s="67" t="s">
        <v>38</v>
      </c>
      <c r="C429" s="68" t="s">
        <v>418</v>
      </c>
      <c r="D429" s="68" t="s">
        <v>27</v>
      </c>
      <c r="E429" s="68" t="s">
        <v>427</v>
      </c>
      <c r="F429" s="68" t="s">
        <v>50</v>
      </c>
      <c r="G429" s="36"/>
      <c r="H429" s="37"/>
      <c r="I429" s="37"/>
      <c r="J429" s="38"/>
      <c r="K429" s="37"/>
      <c r="L429" s="37"/>
      <c r="M429" s="39"/>
      <c r="N429" s="37"/>
      <c r="O429" s="37"/>
      <c r="P429" s="38"/>
      <c r="S429" s="38"/>
      <c r="T429" s="40"/>
      <c r="U429" s="40">
        <v>7500</v>
      </c>
      <c r="X429" s="38">
        <f t="shared" si="76"/>
        <v>7500</v>
      </c>
      <c r="Z429" s="38">
        <f t="shared" si="74"/>
        <v>7500</v>
      </c>
      <c r="AC429" s="4">
        <v>7500</v>
      </c>
      <c r="AD429" s="41">
        <f t="shared" si="77"/>
        <v>0</v>
      </c>
      <c r="AG429" s="43">
        <f t="shared" si="79"/>
        <v>7500</v>
      </c>
      <c r="AI429" s="43">
        <f t="shared" si="75"/>
        <v>7500</v>
      </c>
      <c r="AL429" s="43">
        <f t="shared" si="78"/>
        <v>7500</v>
      </c>
    </row>
    <row r="430" ht="36" customHeight="1">
      <c r="A430" s="69" t="s">
        <v>428</v>
      </c>
      <c r="B430" s="67" t="s">
        <v>38</v>
      </c>
      <c r="C430" s="68" t="s">
        <v>418</v>
      </c>
      <c r="D430" s="68" t="s">
        <v>27</v>
      </c>
      <c r="E430" s="68" t="s">
        <v>429</v>
      </c>
      <c r="F430" s="68"/>
      <c r="G430" s="36"/>
      <c r="H430" s="37"/>
      <c r="I430" s="37"/>
      <c r="J430" s="38"/>
      <c r="K430" s="37"/>
      <c r="L430" s="37">
        <v>2070.0999999999999</v>
      </c>
      <c r="M430" s="39">
        <v>2070.0999999999999</v>
      </c>
      <c r="N430" s="37"/>
      <c r="O430" s="37"/>
      <c r="P430" s="38">
        <f t="shared" si="81"/>
        <v>2070.0999999999999</v>
      </c>
      <c r="Q430">
        <v>49681.599999999999</v>
      </c>
      <c r="S430" s="38">
        <f t="shared" si="80"/>
        <v>51751.699999999997</v>
      </c>
      <c r="T430" s="40">
        <v>51751.699999999997</v>
      </c>
      <c r="U430" s="40"/>
      <c r="X430" s="38">
        <f t="shared" si="76"/>
        <v>51751.699999999997</v>
      </c>
      <c r="Z430" s="38">
        <f t="shared" si="74"/>
        <v>51751.699999999997</v>
      </c>
      <c r="AC430" s="4">
        <v>51751.699999999997</v>
      </c>
      <c r="AD430" s="41">
        <f t="shared" si="77"/>
        <v>0</v>
      </c>
      <c r="AG430" s="43">
        <f t="shared" si="79"/>
        <v>51751.699999999997</v>
      </c>
      <c r="AI430" s="43">
        <f t="shared" si="75"/>
        <v>51751.699999999997</v>
      </c>
      <c r="AJ430">
        <v>-13716.5</v>
      </c>
      <c r="AK430">
        <v>-571.60000000000002</v>
      </c>
      <c r="AL430" s="43">
        <f t="shared" si="78"/>
        <v>37463.599999999999</v>
      </c>
    </row>
    <row r="431" ht="47.25">
      <c r="A431" s="49" t="s">
        <v>41</v>
      </c>
      <c r="B431" s="67" t="s">
        <v>38</v>
      </c>
      <c r="C431" s="68" t="s">
        <v>418</v>
      </c>
      <c r="D431" s="68" t="s">
        <v>27</v>
      </c>
      <c r="E431" s="68" t="s">
        <v>429</v>
      </c>
      <c r="F431" s="68" t="s">
        <v>50</v>
      </c>
      <c r="G431" s="36"/>
      <c r="H431" s="37"/>
      <c r="I431" s="37"/>
      <c r="J431" s="38"/>
      <c r="K431" s="37"/>
      <c r="L431" s="37">
        <v>2070.0999999999999</v>
      </c>
      <c r="M431" s="39">
        <v>2070.0999999999999</v>
      </c>
      <c r="N431" s="37"/>
      <c r="O431" s="37"/>
      <c r="P431" s="38">
        <f t="shared" si="81"/>
        <v>2070.0999999999999</v>
      </c>
      <c r="Q431">
        <v>49681.599999999999</v>
      </c>
      <c r="S431" s="38">
        <f t="shared" si="80"/>
        <v>51751.699999999997</v>
      </c>
      <c r="T431" s="40">
        <v>51751.699999999997</v>
      </c>
      <c r="U431" s="40"/>
      <c r="X431" s="38">
        <f t="shared" si="76"/>
        <v>51751.699999999997</v>
      </c>
      <c r="Z431" s="38">
        <f t="shared" si="74"/>
        <v>51751.699999999997</v>
      </c>
      <c r="AC431" s="4">
        <v>51751.699999999997</v>
      </c>
      <c r="AD431" s="41">
        <f t="shared" si="77"/>
        <v>0</v>
      </c>
      <c r="AG431" s="43">
        <f t="shared" si="79"/>
        <v>51751.699999999997</v>
      </c>
      <c r="AI431" s="43">
        <f t="shared" si="75"/>
        <v>51751.699999999997</v>
      </c>
      <c r="AJ431">
        <v>-13716.5</v>
      </c>
      <c r="AK431">
        <v>-571.60000000000002</v>
      </c>
      <c r="AL431" s="43">
        <f t="shared" si="78"/>
        <v>37463.599999999999</v>
      </c>
    </row>
    <row r="432" ht="78.75">
      <c r="A432" s="71" t="s">
        <v>430</v>
      </c>
      <c r="B432" s="35" t="s">
        <v>38</v>
      </c>
      <c r="C432" s="48">
        <v>11</v>
      </c>
      <c r="D432" s="48" t="s">
        <v>27</v>
      </c>
      <c r="E432" s="48" t="s">
        <v>431</v>
      </c>
      <c r="F432" s="48"/>
      <c r="G432" s="36">
        <v>9873.7999999999993</v>
      </c>
      <c r="H432" s="37"/>
      <c r="I432" s="37"/>
      <c r="J432" s="38">
        <f t="shared" si="73"/>
        <v>9873.7999999999993</v>
      </c>
      <c r="K432" s="37"/>
      <c r="L432" s="37"/>
      <c r="M432" s="39">
        <f t="shared" ref="M428:M491" si="82">J432+K432+L432</f>
        <v>9873.7999999999993</v>
      </c>
      <c r="N432" s="37"/>
      <c r="O432" s="37"/>
      <c r="P432" s="38">
        <f t="shared" si="81"/>
        <v>9873.7999999999993</v>
      </c>
      <c r="S432" s="38">
        <f t="shared" si="80"/>
        <v>9873.7999999999993</v>
      </c>
      <c r="T432" s="40">
        <v>9362.3999999999996</v>
      </c>
      <c r="U432" s="40"/>
      <c r="X432" s="38">
        <f t="shared" si="76"/>
        <v>9362.3999999999996</v>
      </c>
      <c r="Z432" s="38">
        <f t="shared" si="74"/>
        <v>9362.3999999999996</v>
      </c>
      <c r="AC432" s="4">
        <v>9362.3999999999996</v>
      </c>
      <c r="AD432" s="41">
        <f t="shared" si="77"/>
        <v>0</v>
      </c>
      <c r="AG432" s="43">
        <f t="shared" si="79"/>
        <v>9362.3999999999996</v>
      </c>
      <c r="AI432" s="43">
        <f t="shared" si="75"/>
        <v>9362.3999999999996</v>
      </c>
      <c r="AL432" s="43">
        <f t="shared" si="78"/>
        <v>9362.3999999999996</v>
      </c>
    </row>
    <row r="433" ht="47.25">
      <c r="A433" s="49" t="s">
        <v>41</v>
      </c>
      <c r="B433" s="35" t="s">
        <v>38</v>
      </c>
      <c r="C433" s="48">
        <v>11</v>
      </c>
      <c r="D433" s="48" t="s">
        <v>27</v>
      </c>
      <c r="E433" s="48" t="s">
        <v>431</v>
      </c>
      <c r="F433" s="48" t="s">
        <v>50</v>
      </c>
      <c r="G433" s="36">
        <v>9873.7999999999993</v>
      </c>
      <c r="H433" s="37"/>
      <c r="I433" s="37"/>
      <c r="J433" s="38">
        <f t="shared" si="73"/>
        <v>9873.7999999999993</v>
      </c>
      <c r="K433" s="37"/>
      <c r="L433" s="37"/>
      <c r="M433" s="39">
        <f t="shared" si="82"/>
        <v>9873.7999999999993</v>
      </c>
      <c r="N433" s="37"/>
      <c r="O433" s="37"/>
      <c r="P433" s="38">
        <f t="shared" si="81"/>
        <v>9873.7999999999993</v>
      </c>
      <c r="S433" s="38">
        <f t="shared" si="80"/>
        <v>9873.7999999999993</v>
      </c>
      <c r="T433" s="40">
        <v>9362.3999999999996</v>
      </c>
      <c r="U433" s="40"/>
      <c r="X433" s="38">
        <f t="shared" si="76"/>
        <v>9362.3999999999996</v>
      </c>
      <c r="Z433" s="38">
        <f t="shared" si="74"/>
        <v>9362.3999999999996</v>
      </c>
      <c r="AC433" s="4">
        <v>9362.3999999999996</v>
      </c>
      <c r="AD433" s="41">
        <f t="shared" si="77"/>
        <v>0</v>
      </c>
      <c r="AG433" s="43">
        <f t="shared" si="79"/>
        <v>9362.3999999999996</v>
      </c>
      <c r="AI433" s="43">
        <f t="shared" si="75"/>
        <v>9362.3999999999996</v>
      </c>
      <c r="AL433" s="43">
        <f t="shared" si="78"/>
        <v>9362.3999999999996</v>
      </c>
    </row>
    <row r="434" ht="78.75">
      <c r="A434" s="71" t="s">
        <v>430</v>
      </c>
      <c r="B434" s="35" t="s">
        <v>38</v>
      </c>
      <c r="C434" s="48">
        <v>11</v>
      </c>
      <c r="D434" s="48" t="s">
        <v>27</v>
      </c>
      <c r="E434" s="48" t="s">
        <v>432</v>
      </c>
      <c r="F434" s="48"/>
      <c r="G434" s="36"/>
      <c r="H434" s="37">
        <v>12.800000000000001</v>
      </c>
      <c r="I434" s="37"/>
      <c r="J434" s="38">
        <f t="shared" si="73"/>
        <v>12.800000000000001</v>
      </c>
      <c r="K434" s="37"/>
      <c r="L434" s="37"/>
      <c r="M434" s="39">
        <f t="shared" si="82"/>
        <v>12.800000000000001</v>
      </c>
      <c r="N434" s="37"/>
      <c r="O434" s="37"/>
      <c r="P434" s="38">
        <f t="shared" si="81"/>
        <v>12.800000000000001</v>
      </c>
      <c r="S434" s="38">
        <f t="shared" si="80"/>
        <v>12.800000000000001</v>
      </c>
      <c r="T434" s="38">
        <f t="shared" si="80"/>
        <v>12.800000000000001</v>
      </c>
      <c r="U434" s="40"/>
      <c r="X434" s="38">
        <f t="shared" si="76"/>
        <v>12.800000000000001</v>
      </c>
      <c r="Z434" s="38">
        <f t="shared" si="74"/>
        <v>12.800000000000001</v>
      </c>
      <c r="AC434" s="4">
        <v>12.800000000000001</v>
      </c>
      <c r="AD434" s="41">
        <f t="shared" si="77"/>
        <v>0</v>
      </c>
      <c r="AG434" s="43">
        <f t="shared" si="79"/>
        <v>12.800000000000001</v>
      </c>
      <c r="AI434" s="43">
        <f t="shared" si="75"/>
        <v>12.800000000000001</v>
      </c>
      <c r="AL434" s="43">
        <f t="shared" si="78"/>
        <v>12.800000000000001</v>
      </c>
    </row>
    <row r="435" ht="47.25">
      <c r="A435" s="49" t="s">
        <v>41</v>
      </c>
      <c r="B435" s="35" t="s">
        <v>38</v>
      </c>
      <c r="C435" s="48">
        <v>11</v>
      </c>
      <c r="D435" s="48" t="s">
        <v>27</v>
      </c>
      <c r="E435" s="48" t="s">
        <v>432</v>
      </c>
      <c r="F435" s="48" t="s">
        <v>50</v>
      </c>
      <c r="G435" s="36"/>
      <c r="H435" s="37">
        <v>12.800000000000001</v>
      </c>
      <c r="I435" s="37"/>
      <c r="J435" s="38">
        <f t="shared" si="73"/>
        <v>12.800000000000001</v>
      </c>
      <c r="K435" s="37"/>
      <c r="L435" s="37"/>
      <c r="M435" s="39">
        <f t="shared" si="82"/>
        <v>12.800000000000001</v>
      </c>
      <c r="N435" s="37"/>
      <c r="O435" s="37"/>
      <c r="P435" s="38">
        <f t="shared" si="81"/>
        <v>12.800000000000001</v>
      </c>
      <c r="S435" s="38">
        <f t="shared" si="80"/>
        <v>12.800000000000001</v>
      </c>
      <c r="T435" s="38">
        <f t="shared" si="80"/>
        <v>12.800000000000001</v>
      </c>
      <c r="U435" s="40"/>
      <c r="X435" s="38">
        <f t="shared" si="76"/>
        <v>12.800000000000001</v>
      </c>
      <c r="Z435" s="38">
        <f t="shared" si="74"/>
        <v>12.800000000000001</v>
      </c>
      <c r="AC435" s="4">
        <v>12.800000000000001</v>
      </c>
      <c r="AD435" s="41">
        <f t="shared" si="77"/>
        <v>0</v>
      </c>
      <c r="AG435" s="43">
        <f t="shared" si="79"/>
        <v>12.800000000000001</v>
      </c>
      <c r="AI435" s="43">
        <f t="shared" si="75"/>
        <v>12.800000000000001</v>
      </c>
      <c r="AL435" s="43">
        <f t="shared" si="78"/>
        <v>12.800000000000001</v>
      </c>
    </row>
    <row r="436" ht="78.75">
      <c r="A436" s="45" t="s">
        <v>433</v>
      </c>
      <c r="B436" s="35" t="s">
        <v>38</v>
      </c>
      <c r="C436" s="48">
        <v>11</v>
      </c>
      <c r="D436" s="48" t="s">
        <v>27</v>
      </c>
      <c r="E436" s="48" t="s">
        <v>434</v>
      </c>
      <c r="F436" s="48"/>
      <c r="G436" s="36"/>
      <c r="H436" s="37">
        <v>8400</v>
      </c>
      <c r="I436" s="37">
        <v>61600</v>
      </c>
      <c r="J436" s="38">
        <f t="shared" si="73"/>
        <v>70000</v>
      </c>
      <c r="K436" s="37"/>
      <c r="L436" s="37"/>
      <c r="M436" s="39">
        <f t="shared" si="82"/>
        <v>70000</v>
      </c>
      <c r="N436" s="37"/>
      <c r="O436" s="37"/>
      <c r="P436" s="38">
        <f t="shared" si="81"/>
        <v>70000</v>
      </c>
      <c r="S436" s="38">
        <f t="shared" si="80"/>
        <v>70000</v>
      </c>
      <c r="T436" s="38">
        <f t="shared" si="80"/>
        <v>70000</v>
      </c>
      <c r="U436" s="40"/>
      <c r="X436" s="38">
        <f t="shared" si="76"/>
        <v>70000</v>
      </c>
      <c r="Z436" s="38">
        <f t="shared" si="74"/>
        <v>70000</v>
      </c>
      <c r="AC436" s="4">
        <v>70000</v>
      </c>
      <c r="AD436" s="41">
        <f t="shared" si="77"/>
        <v>0</v>
      </c>
      <c r="AG436" s="43">
        <f t="shared" si="79"/>
        <v>70000</v>
      </c>
      <c r="AI436" s="43">
        <f t="shared" si="75"/>
        <v>70000</v>
      </c>
      <c r="AL436" s="43">
        <f t="shared" si="78"/>
        <v>70000</v>
      </c>
    </row>
    <row r="437" ht="47.25">
      <c r="A437" s="49" t="s">
        <v>41</v>
      </c>
      <c r="B437" s="35" t="s">
        <v>38</v>
      </c>
      <c r="C437" s="48">
        <v>11</v>
      </c>
      <c r="D437" s="48" t="s">
        <v>27</v>
      </c>
      <c r="E437" s="48" t="s">
        <v>434</v>
      </c>
      <c r="F437" s="48" t="s">
        <v>50</v>
      </c>
      <c r="G437" s="36"/>
      <c r="H437" s="37">
        <v>8400</v>
      </c>
      <c r="I437" s="37">
        <v>61600</v>
      </c>
      <c r="J437" s="38">
        <f t="shared" si="73"/>
        <v>70000</v>
      </c>
      <c r="K437" s="37"/>
      <c r="L437" s="37"/>
      <c r="M437" s="39">
        <f t="shared" si="82"/>
        <v>70000</v>
      </c>
      <c r="N437" s="37"/>
      <c r="O437" s="37"/>
      <c r="P437" s="38">
        <f t="shared" si="81"/>
        <v>70000</v>
      </c>
      <c r="S437" s="38">
        <f t="shared" si="80"/>
        <v>70000</v>
      </c>
      <c r="T437" s="38">
        <f t="shared" si="80"/>
        <v>70000</v>
      </c>
      <c r="U437" s="40"/>
      <c r="X437" s="38">
        <f t="shared" si="76"/>
        <v>70000</v>
      </c>
      <c r="Z437" s="38">
        <f t="shared" si="74"/>
        <v>70000</v>
      </c>
      <c r="AC437" s="4">
        <v>70000</v>
      </c>
      <c r="AD437" s="41">
        <f t="shared" si="77"/>
        <v>0</v>
      </c>
      <c r="AG437" s="43">
        <f t="shared" si="79"/>
        <v>70000</v>
      </c>
      <c r="AI437" s="43">
        <f t="shared" si="75"/>
        <v>70000</v>
      </c>
      <c r="AL437" s="43">
        <f t="shared" si="78"/>
        <v>70000</v>
      </c>
    </row>
    <row r="438" ht="31.5">
      <c r="A438" s="45" t="s">
        <v>435</v>
      </c>
      <c r="B438" s="35">
        <v>902</v>
      </c>
      <c r="C438" s="48">
        <v>13</v>
      </c>
      <c r="D438" s="48"/>
      <c r="E438" s="48"/>
      <c r="F438" s="48"/>
      <c r="G438" s="36">
        <v>15.699999999999999</v>
      </c>
      <c r="H438" s="37"/>
      <c r="I438" s="37"/>
      <c r="J438" s="38">
        <f t="shared" si="73"/>
        <v>15.699999999999999</v>
      </c>
      <c r="K438" s="37"/>
      <c r="L438" s="37"/>
      <c r="M438" s="39">
        <f t="shared" si="82"/>
        <v>15.699999999999999</v>
      </c>
      <c r="N438" s="37"/>
      <c r="O438" s="37"/>
      <c r="P438" s="38">
        <f t="shared" si="81"/>
        <v>15.699999999999999</v>
      </c>
      <c r="S438" s="38">
        <f t="shared" si="80"/>
        <v>15.699999999999999</v>
      </c>
      <c r="T438" s="40">
        <v>15.699999999999999</v>
      </c>
      <c r="U438" s="40"/>
      <c r="X438" s="38">
        <f t="shared" si="76"/>
        <v>15.699999999999999</v>
      </c>
      <c r="Z438" s="38">
        <f t="shared" si="74"/>
        <v>15.699999999999999</v>
      </c>
      <c r="AC438" s="4">
        <v>15.699999999999999</v>
      </c>
      <c r="AD438" s="41">
        <f t="shared" si="77"/>
        <v>0</v>
      </c>
      <c r="AG438" s="43">
        <f t="shared" si="79"/>
        <v>15.699999999999999</v>
      </c>
      <c r="AI438" s="43">
        <f t="shared" si="75"/>
        <v>15.699999999999999</v>
      </c>
      <c r="AK438">
        <v>1000</v>
      </c>
      <c r="AL438" s="43">
        <f t="shared" si="78"/>
        <v>1015.7</v>
      </c>
    </row>
    <row r="439" ht="31.5">
      <c r="A439" s="45" t="s">
        <v>435</v>
      </c>
      <c r="B439" s="35">
        <v>902</v>
      </c>
      <c r="C439" s="48">
        <v>13</v>
      </c>
      <c r="D439" s="48" t="s">
        <v>25</v>
      </c>
      <c r="E439" s="48"/>
      <c r="F439" s="48"/>
      <c r="G439" s="36">
        <v>15.699999999999999</v>
      </c>
      <c r="H439" s="37"/>
      <c r="I439" s="37"/>
      <c r="J439" s="38">
        <f t="shared" si="73"/>
        <v>15.699999999999999</v>
      </c>
      <c r="K439" s="37"/>
      <c r="L439" s="37"/>
      <c r="M439" s="39">
        <f t="shared" si="82"/>
        <v>15.699999999999999</v>
      </c>
      <c r="N439" s="37"/>
      <c r="O439" s="37"/>
      <c r="P439" s="38">
        <f t="shared" si="81"/>
        <v>15.699999999999999</v>
      </c>
      <c r="S439" s="38">
        <f t="shared" si="80"/>
        <v>15.699999999999999</v>
      </c>
      <c r="T439" s="40">
        <v>15.699999999999999</v>
      </c>
      <c r="U439" s="40"/>
      <c r="X439" s="38">
        <f t="shared" si="76"/>
        <v>15.699999999999999</v>
      </c>
      <c r="Z439" s="38">
        <f t="shared" si="74"/>
        <v>15.699999999999999</v>
      </c>
      <c r="AC439" s="4">
        <v>15.699999999999999</v>
      </c>
      <c r="AD439" s="41">
        <f t="shared" si="77"/>
        <v>0</v>
      </c>
      <c r="AG439" s="43">
        <f t="shared" si="79"/>
        <v>15.699999999999999</v>
      </c>
      <c r="AI439" s="43">
        <f t="shared" si="75"/>
        <v>15.699999999999999</v>
      </c>
      <c r="AK439">
        <v>1000</v>
      </c>
      <c r="AL439" s="43">
        <f t="shared" si="78"/>
        <v>1015.7</v>
      </c>
    </row>
    <row r="440" ht="63">
      <c r="A440" s="49" t="s">
        <v>436</v>
      </c>
      <c r="B440" s="35">
        <v>902</v>
      </c>
      <c r="C440" s="48">
        <v>13</v>
      </c>
      <c r="D440" s="48" t="s">
        <v>25</v>
      </c>
      <c r="E440" s="48" t="s">
        <v>437</v>
      </c>
      <c r="F440" s="48"/>
      <c r="G440" s="36">
        <v>15.699999999999999</v>
      </c>
      <c r="H440" s="37"/>
      <c r="I440" s="37"/>
      <c r="J440" s="38">
        <f t="shared" si="73"/>
        <v>15.699999999999999</v>
      </c>
      <c r="K440" s="37"/>
      <c r="L440" s="37"/>
      <c r="M440" s="39">
        <f t="shared" si="82"/>
        <v>15.699999999999999</v>
      </c>
      <c r="N440" s="37"/>
      <c r="O440" s="37"/>
      <c r="P440" s="38">
        <f t="shared" si="81"/>
        <v>15.699999999999999</v>
      </c>
      <c r="S440" s="38">
        <f t="shared" si="80"/>
        <v>15.699999999999999</v>
      </c>
      <c r="T440" s="40">
        <v>15.699999999999999</v>
      </c>
      <c r="U440" s="40"/>
      <c r="X440" s="38">
        <f t="shared" si="76"/>
        <v>15.699999999999999</v>
      </c>
      <c r="Z440" s="38">
        <f t="shared" si="74"/>
        <v>15.699999999999999</v>
      </c>
      <c r="AC440" s="4">
        <v>15.699999999999999</v>
      </c>
      <c r="AD440" s="41">
        <f t="shared" si="77"/>
        <v>0</v>
      </c>
      <c r="AG440" s="43">
        <f t="shared" si="79"/>
        <v>15.699999999999999</v>
      </c>
      <c r="AI440" s="43">
        <f t="shared" si="75"/>
        <v>15.699999999999999</v>
      </c>
      <c r="AK440">
        <v>1000</v>
      </c>
      <c r="AL440" s="43">
        <f t="shared" si="78"/>
        <v>1015.7</v>
      </c>
    </row>
    <row r="441" ht="47.25">
      <c r="A441" s="45" t="s">
        <v>438</v>
      </c>
      <c r="B441" s="35">
        <v>902</v>
      </c>
      <c r="C441" s="48">
        <v>13</v>
      </c>
      <c r="D441" s="48" t="s">
        <v>25</v>
      </c>
      <c r="E441" s="48" t="s">
        <v>439</v>
      </c>
      <c r="F441" s="48"/>
      <c r="G441" s="36">
        <v>15.699999999999999</v>
      </c>
      <c r="H441" s="37"/>
      <c r="I441" s="37"/>
      <c r="J441" s="38">
        <f t="shared" si="73"/>
        <v>15.699999999999999</v>
      </c>
      <c r="K441" s="37"/>
      <c r="L441" s="37"/>
      <c r="M441" s="39">
        <f t="shared" si="82"/>
        <v>15.699999999999999</v>
      </c>
      <c r="N441" s="37"/>
      <c r="O441" s="37"/>
      <c r="P441" s="38">
        <f t="shared" si="81"/>
        <v>15.699999999999999</v>
      </c>
      <c r="S441" s="38">
        <f t="shared" si="80"/>
        <v>15.699999999999999</v>
      </c>
      <c r="T441" s="40">
        <v>15.699999999999999</v>
      </c>
      <c r="U441" s="40"/>
      <c r="X441" s="38">
        <f t="shared" si="76"/>
        <v>15.699999999999999</v>
      </c>
      <c r="Z441" s="38">
        <f t="shared" si="74"/>
        <v>15.699999999999999</v>
      </c>
      <c r="AC441" s="4">
        <v>15.699999999999999</v>
      </c>
      <c r="AD441" s="41">
        <f t="shared" si="77"/>
        <v>0</v>
      </c>
      <c r="AG441" s="43">
        <f t="shared" si="79"/>
        <v>15.699999999999999</v>
      </c>
      <c r="AI441" s="43">
        <f t="shared" si="75"/>
        <v>15.699999999999999</v>
      </c>
      <c r="AK441">
        <v>1000</v>
      </c>
      <c r="AL441" s="43">
        <f t="shared" si="78"/>
        <v>1015.7</v>
      </c>
    </row>
    <row r="442" ht="31.5">
      <c r="A442" s="45" t="s">
        <v>435</v>
      </c>
      <c r="B442" s="35">
        <v>902</v>
      </c>
      <c r="C442" s="48">
        <v>13</v>
      </c>
      <c r="D442" s="48" t="s">
        <v>25</v>
      </c>
      <c r="E442" s="48" t="s">
        <v>439</v>
      </c>
      <c r="F442" s="48">
        <v>700</v>
      </c>
      <c r="G442" s="36">
        <v>15.699999999999999</v>
      </c>
      <c r="H442" s="37"/>
      <c r="I442" s="37"/>
      <c r="J442" s="38">
        <f t="shared" si="73"/>
        <v>15.699999999999999</v>
      </c>
      <c r="K442" s="37"/>
      <c r="L442" s="37"/>
      <c r="M442" s="39">
        <f t="shared" si="82"/>
        <v>15.699999999999999</v>
      </c>
      <c r="N442" s="37"/>
      <c r="O442" s="37"/>
      <c r="P442" s="38">
        <f t="shared" si="81"/>
        <v>15.699999999999999</v>
      </c>
      <c r="S442" s="38">
        <f t="shared" si="80"/>
        <v>15.699999999999999</v>
      </c>
      <c r="T442" s="40">
        <v>15.699999999999999</v>
      </c>
      <c r="U442" s="40"/>
      <c r="X442" s="38">
        <f t="shared" si="76"/>
        <v>15.699999999999999</v>
      </c>
      <c r="Z442" s="38">
        <f t="shared" si="74"/>
        <v>15.699999999999999</v>
      </c>
      <c r="AC442" s="4">
        <v>15.699999999999999</v>
      </c>
      <c r="AD442" s="41">
        <f t="shared" si="77"/>
        <v>0</v>
      </c>
      <c r="AG442" s="43">
        <f t="shared" si="79"/>
        <v>15.699999999999999</v>
      </c>
      <c r="AI442" s="43">
        <f t="shared" si="75"/>
        <v>15.699999999999999</v>
      </c>
      <c r="AK442">
        <v>1000</v>
      </c>
      <c r="AL442" s="43">
        <f t="shared" si="78"/>
        <v>1015.7</v>
      </c>
    </row>
    <row r="443" ht="47.25">
      <c r="A443" s="44" t="s">
        <v>440</v>
      </c>
      <c r="B443" s="35" t="s">
        <v>441</v>
      </c>
      <c r="C443" s="48"/>
      <c r="D443" s="48"/>
      <c r="E443" s="48"/>
      <c r="F443" s="48"/>
      <c r="G443" s="36">
        <v>17984.900000000001</v>
      </c>
      <c r="H443" s="37">
        <v>105</v>
      </c>
      <c r="I443" s="37"/>
      <c r="J443" s="38">
        <f t="shared" si="73"/>
        <v>18089.900000000001</v>
      </c>
      <c r="K443" s="37"/>
      <c r="L443" s="37"/>
      <c r="M443" s="39">
        <f t="shared" si="82"/>
        <v>18089.900000000001</v>
      </c>
      <c r="N443" s="37">
        <v>18236.400000000001</v>
      </c>
      <c r="O443" s="39">
        <f>N443-M443</f>
        <v>146.5</v>
      </c>
      <c r="P443" s="38">
        <f t="shared" si="81"/>
        <v>18236.400000000001</v>
      </c>
      <c r="S443" s="38">
        <f t="shared" si="80"/>
        <v>18236.400000000001</v>
      </c>
      <c r="T443" s="38">
        <f t="shared" si="80"/>
        <v>18236.400000000001</v>
      </c>
      <c r="U443" s="40"/>
      <c r="X443" s="38">
        <f t="shared" si="76"/>
        <v>18236.400000000001</v>
      </c>
      <c r="Z443" s="38">
        <f t="shared" si="74"/>
        <v>18236.400000000001</v>
      </c>
      <c r="AC443" s="4">
        <v>18236.400000000001</v>
      </c>
      <c r="AD443" s="41">
        <f t="shared" si="77"/>
        <v>0</v>
      </c>
      <c r="AG443" s="43">
        <f t="shared" si="79"/>
        <v>18236.400000000001</v>
      </c>
      <c r="AI443" s="43">
        <f t="shared" si="75"/>
        <v>18236.400000000001</v>
      </c>
      <c r="AL443" s="43">
        <f t="shared" si="78"/>
        <v>18236.400000000001</v>
      </c>
    </row>
    <row r="444">
      <c r="A444" s="45" t="s">
        <v>24</v>
      </c>
      <c r="B444" s="35">
        <v>905</v>
      </c>
      <c r="C444" s="48" t="s">
        <v>25</v>
      </c>
      <c r="D444" s="48"/>
      <c r="E444" s="48"/>
      <c r="F444" s="48"/>
      <c r="G444" s="36">
        <v>17984.900000000001</v>
      </c>
      <c r="H444" s="37">
        <v>105</v>
      </c>
      <c r="I444" s="37"/>
      <c r="J444" s="38">
        <f t="shared" si="73"/>
        <v>18089.900000000001</v>
      </c>
      <c r="K444" s="37"/>
      <c r="L444" s="37"/>
      <c r="M444" s="39">
        <f t="shared" si="82"/>
        <v>18089.900000000001</v>
      </c>
      <c r="N444" s="37">
        <v>18236.400000000001</v>
      </c>
      <c r="O444" s="39">
        <f t="shared" ref="O444:O449" si="83">N444-J444</f>
        <v>146.5</v>
      </c>
      <c r="P444" s="38">
        <f t="shared" si="81"/>
        <v>18236.400000000001</v>
      </c>
      <c r="S444" s="38">
        <f t="shared" si="80"/>
        <v>18236.400000000001</v>
      </c>
      <c r="T444" s="38">
        <f t="shared" si="80"/>
        <v>18236.400000000001</v>
      </c>
      <c r="U444" s="40"/>
      <c r="X444" s="38">
        <f t="shared" si="76"/>
        <v>18236.400000000001</v>
      </c>
      <c r="Z444" s="38">
        <f t="shared" si="74"/>
        <v>18236.400000000001</v>
      </c>
      <c r="AC444" s="4">
        <v>18236.5</v>
      </c>
      <c r="AD444" s="41">
        <f t="shared" si="77"/>
        <v>0.099999999998544795</v>
      </c>
      <c r="AG444" s="43">
        <f t="shared" si="79"/>
        <v>18236.5</v>
      </c>
      <c r="AI444" s="43">
        <f t="shared" si="75"/>
        <v>18236.5</v>
      </c>
      <c r="AL444" s="43">
        <f t="shared" si="78"/>
        <v>18236.5</v>
      </c>
    </row>
    <row r="445" ht="63">
      <c r="A445" s="45" t="s">
        <v>442</v>
      </c>
      <c r="B445" s="35">
        <v>905</v>
      </c>
      <c r="C445" s="48" t="s">
        <v>25</v>
      </c>
      <c r="D445" s="48" t="s">
        <v>320</v>
      </c>
      <c r="E445" s="48"/>
      <c r="F445" s="48"/>
      <c r="G445" s="36">
        <v>17984.900000000001</v>
      </c>
      <c r="H445" s="37">
        <v>105</v>
      </c>
      <c r="I445" s="37"/>
      <c r="J445" s="38">
        <f t="shared" si="73"/>
        <v>18089.900000000001</v>
      </c>
      <c r="K445" s="37"/>
      <c r="L445" s="37"/>
      <c r="M445" s="39">
        <f t="shared" si="82"/>
        <v>18089.900000000001</v>
      </c>
      <c r="N445" s="37">
        <v>18236.400000000001</v>
      </c>
      <c r="O445" s="39">
        <f t="shared" si="83"/>
        <v>146.5</v>
      </c>
      <c r="P445" s="38">
        <f t="shared" si="81"/>
        <v>18236.400000000001</v>
      </c>
      <c r="S445" s="38">
        <f t="shared" si="80"/>
        <v>18236.400000000001</v>
      </c>
      <c r="T445" s="38">
        <f t="shared" si="80"/>
        <v>18236.400000000001</v>
      </c>
      <c r="U445" s="40"/>
      <c r="X445" s="38">
        <f t="shared" si="76"/>
        <v>18236.400000000001</v>
      </c>
      <c r="Z445" s="38">
        <f t="shared" si="74"/>
        <v>18236.400000000001</v>
      </c>
      <c r="AC445" s="4">
        <v>18236.400000000001</v>
      </c>
      <c r="AD445" s="41">
        <f t="shared" si="77"/>
        <v>0</v>
      </c>
      <c r="AG445" s="43">
        <f t="shared" si="79"/>
        <v>18236.400000000001</v>
      </c>
      <c r="AI445" s="43">
        <f t="shared" si="75"/>
        <v>18236.400000000001</v>
      </c>
      <c r="AL445" s="43">
        <f t="shared" si="78"/>
        <v>18236.400000000001</v>
      </c>
    </row>
    <row r="446" ht="94.5">
      <c r="A446" s="49" t="s">
        <v>101</v>
      </c>
      <c r="B446" s="35" t="s">
        <v>441</v>
      </c>
      <c r="C446" s="48" t="s">
        <v>25</v>
      </c>
      <c r="D446" s="48" t="s">
        <v>320</v>
      </c>
      <c r="E446" s="48" t="s">
        <v>102</v>
      </c>
      <c r="F446" s="48"/>
      <c r="G446" s="36">
        <v>1980.4000000000001</v>
      </c>
      <c r="H446" s="37"/>
      <c r="I446" s="37"/>
      <c r="J446" s="38">
        <f t="shared" si="73"/>
        <v>1980.4000000000001</v>
      </c>
      <c r="K446" s="37"/>
      <c r="L446" s="37"/>
      <c r="M446" s="39">
        <f t="shared" si="82"/>
        <v>1980.4000000000001</v>
      </c>
      <c r="N446" s="37">
        <v>2126.9000000000001</v>
      </c>
      <c r="O446" s="39">
        <f t="shared" si="83"/>
        <v>146.5</v>
      </c>
      <c r="P446" s="38">
        <f t="shared" si="81"/>
        <v>2126.9000000000001</v>
      </c>
      <c r="S446" s="38">
        <f t="shared" si="80"/>
        <v>2126.9000000000001</v>
      </c>
      <c r="T446" s="38">
        <f t="shared" si="80"/>
        <v>2126.9000000000001</v>
      </c>
      <c r="U446" s="40"/>
      <c r="X446" s="38">
        <f t="shared" si="76"/>
        <v>2126.9000000000001</v>
      </c>
      <c r="Z446" s="38">
        <f t="shared" si="74"/>
        <v>2126.9000000000001</v>
      </c>
      <c r="AC446" s="4">
        <v>2126.9000000000001</v>
      </c>
      <c r="AD446" s="41">
        <f t="shared" si="77"/>
        <v>0</v>
      </c>
      <c r="AG446" s="43">
        <f t="shared" si="79"/>
        <v>2126.9000000000001</v>
      </c>
      <c r="AI446" s="43">
        <f t="shared" si="75"/>
        <v>2126.9000000000001</v>
      </c>
      <c r="AL446" s="43">
        <f t="shared" si="78"/>
        <v>2126.9000000000001</v>
      </c>
    </row>
    <row r="447" ht="47.25">
      <c r="A447" s="49" t="s">
        <v>103</v>
      </c>
      <c r="B447" s="35" t="s">
        <v>441</v>
      </c>
      <c r="C447" s="48" t="s">
        <v>25</v>
      </c>
      <c r="D447" s="48" t="s">
        <v>320</v>
      </c>
      <c r="E447" s="48" t="s">
        <v>104</v>
      </c>
      <c r="F447" s="48"/>
      <c r="G447" s="36">
        <v>1980.4000000000001</v>
      </c>
      <c r="H447" s="37"/>
      <c r="I447" s="37"/>
      <c r="J447" s="38">
        <f t="shared" si="73"/>
        <v>1980.4000000000001</v>
      </c>
      <c r="K447" s="37"/>
      <c r="L447" s="37"/>
      <c r="M447" s="39">
        <f t="shared" si="82"/>
        <v>1980.4000000000001</v>
      </c>
      <c r="N447" s="37">
        <v>2126.9000000000001</v>
      </c>
      <c r="O447" s="39">
        <f t="shared" si="83"/>
        <v>146.5</v>
      </c>
      <c r="P447" s="38">
        <f t="shared" si="81"/>
        <v>2126.9000000000001</v>
      </c>
      <c r="S447" s="38">
        <f t="shared" si="80"/>
        <v>2126.9000000000001</v>
      </c>
      <c r="T447" s="38">
        <f t="shared" si="80"/>
        <v>2126.9000000000001</v>
      </c>
      <c r="U447" s="40"/>
      <c r="X447" s="38">
        <f t="shared" si="76"/>
        <v>2126.9000000000001</v>
      </c>
      <c r="Z447" s="38">
        <f t="shared" si="74"/>
        <v>2126.9000000000001</v>
      </c>
      <c r="AC447" s="4">
        <v>2126.9000000000001</v>
      </c>
      <c r="AD447" s="41">
        <f t="shared" si="77"/>
        <v>0</v>
      </c>
      <c r="AG447" s="43">
        <f t="shared" si="79"/>
        <v>2126.9000000000001</v>
      </c>
      <c r="AI447" s="43">
        <f t="shared" si="75"/>
        <v>2126.9000000000001</v>
      </c>
      <c r="AL447" s="43">
        <f t="shared" si="78"/>
        <v>2126.9000000000001</v>
      </c>
    </row>
    <row r="448" ht="110.25">
      <c r="A448" s="49" t="s">
        <v>105</v>
      </c>
      <c r="B448" s="35" t="s">
        <v>441</v>
      </c>
      <c r="C448" s="48" t="s">
        <v>25</v>
      </c>
      <c r="D448" s="48" t="s">
        <v>320</v>
      </c>
      <c r="E448" s="48" t="s">
        <v>106</v>
      </c>
      <c r="F448" s="48"/>
      <c r="G448" s="36">
        <v>1980.4000000000001</v>
      </c>
      <c r="H448" s="37"/>
      <c r="I448" s="37"/>
      <c r="J448" s="38">
        <f t="shared" si="73"/>
        <v>1980.4000000000001</v>
      </c>
      <c r="K448" s="37"/>
      <c r="L448" s="37"/>
      <c r="M448" s="39">
        <f t="shared" si="82"/>
        <v>1980.4000000000001</v>
      </c>
      <c r="N448" s="37">
        <v>2126.9000000000001</v>
      </c>
      <c r="O448" s="39">
        <f t="shared" si="83"/>
        <v>146.5</v>
      </c>
      <c r="P448" s="38">
        <f t="shared" si="81"/>
        <v>2126.9000000000001</v>
      </c>
      <c r="S448" s="38">
        <f t="shared" si="80"/>
        <v>2126.9000000000001</v>
      </c>
      <c r="T448" s="38">
        <f t="shared" si="80"/>
        <v>2126.9000000000001</v>
      </c>
      <c r="U448" s="40"/>
      <c r="X448" s="38">
        <f t="shared" si="76"/>
        <v>2126.9000000000001</v>
      </c>
      <c r="Z448" s="38">
        <f t="shared" si="74"/>
        <v>2126.9000000000001</v>
      </c>
      <c r="AC448" s="4">
        <v>2126.9000000000001</v>
      </c>
      <c r="AD448" s="41">
        <f t="shared" si="77"/>
        <v>0</v>
      </c>
      <c r="AG448" s="43">
        <f t="shared" si="79"/>
        <v>2126.9000000000001</v>
      </c>
      <c r="AI448" s="43">
        <f t="shared" si="75"/>
        <v>2126.9000000000001</v>
      </c>
      <c r="AL448" s="43">
        <f t="shared" si="78"/>
        <v>2126.9000000000001</v>
      </c>
    </row>
    <row r="449" ht="47.25">
      <c r="A449" s="49" t="s">
        <v>41</v>
      </c>
      <c r="B449" s="35" t="s">
        <v>441</v>
      </c>
      <c r="C449" s="48" t="s">
        <v>25</v>
      </c>
      <c r="D449" s="48" t="s">
        <v>320</v>
      </c>
      <c r="E449" s="48" t="s">
        <v>106</v>
      </c>
      <c r="F449" s="48" t="s">
        <v>50</v>
      </c>
      <c r="G449" s="36">
        <v>1980.4000000000001</v>
      </c>
      <c r="H449" s="37"/>
      <c r="I449" s="37"/>
      <c r="J449" s="38">
        <f t="shared" si="73"/>
        <v>1980.4000000000001</v>
      </c>
      <c r="K449" s="37"/>
      <c r="L449" s="37"/>
      <c r="M449" s="39">
        <f t="shared" si="82"/>
        <v>1980.4000000000001</v>
      </c>
      <c r="N449" s="37">
        <v>2126.9000000000001</v>
      </c>
      <c r="O449" s="39">
        <f t="shared" si="83"/>
        <v>146.5</v>
      </c>
      <c r="P449" s="38">
        <f t="shared" si="81"/>
        <v>2126.9000000000001</v>
      </c>
      <c r="S449" s="38">
        <f t="shared" si="80"/>
        <v>2126.9000000000001</v>
      </c>
      <c r="T449" s="38">
        <f t="shared" si="80"/>
        <v>2126.9000000000001</v>
      </c>
      <c r="U449" s="40"/>
      <c r="X449" s="38">
        <f t="shared" si="76"/>
        <v>2126.9000000000001</v>
      </c>
      <c r="Z449" s="38">
        <f t="shared" si="74"/>
        <v>2126.9000000000001</v>
      </c>
      <c r="AC449" s="4">
        <v>2126.9000000000001</v>
      </c>
      <c r="AD449" s="41">
        <f t="shared" si="77"/>
        <v>0</v>
      </c>
      <c r="AG449" s="43">
        <f t="shared" si="79"/>
        <v>2126.9000000000001</v>
      </c>
      <c r="AI449" s="43">
        <f t="shared" si="75"/>
        <v>2126.9000000000001</v>
      </c>
      <c r="AL449" s="43">
        <f t="shared" si="78"/>
        <v>2126.9000000000001</v>
      </c>
    </row>
    <row r="450" ht="63">
      <c r="A450" s="49" t="s">
        <v>443</v>
      </c>
      <c r="B450" s="35">
        <v>905</v>
      </c>
      <c r="C450" s="48" t="s">
        <v>25</v>
      </c>
      <c r="D450" s="48" t="s">
        <v>320</v>
      </c>
      <c r="E450" s="48" t="s">
        <v>444</v>
      </c>
      <c r="F450" s="48"/>
      <c r="G450" s="36">
        <v>16004.5</v>
      </c>
      <c r="H450" s="37">
        <v>105</v>
      </c>
      <c r="I450" s="37"/>
      <c r="J450" s="38">
        <f t="shared" si="73"/>
        <v>16109.5</v>
      </c>
      <c r="K450" s="37"/>
      <c r="L450" s="37"/>
      <c r="M450" s="39">
        <f t="shared" si="82"/>
        <v>16109.5</v>
      </c>
      <c r="N450" s="37"/>
      <c r="O450" s="37"/>
      <c r="P450" s="38">
        <f t="shared" si="81"/>
        <v>16109.5</v>
      </c>
      <c r="S450" s="38">
        <f t="shared" si="80"/>
        <v>16109.5</v>
      </c>
      <c r="T450" s="40">
        <v>16109.5</v>
      </c>
      <c r="U450" s="40"/>
      <c r="X450" s="38">
        <f t="shared" si="76"/>
        <v>16109.5</v>
      </c>
      <c r="Z450" s="38">
        <f t="shared" si="74"/>
        <v>16109.5</v>
      </c>
      <c r="AC450" s="4">
        <v>16109.5</v>
      </c>
      <c r="AD450" s="41">
        <f t="shared" si="77"/>
        <v>0</v>
      </c>
      <c r="AG450" s="43">
        <f t="shared" si="79"/>
        <v>16109.5</v>
      </c>
      <c r="AI450" s="43">
        <f t="shared" si="75"/>
        <v>16109.5</v>
      </c>
      <c r="AL450" s="43">
        <f t="shared" si="78"/>
        <v>16109.5</v>
      </c>
    </row>
    <row r="451" ht="47.25">
      <c r="A451" s="64" t="s">
        <v>440</v>
      </c>
      <c r="B451" s="35" t="s">
        <v>441</v>
      </c>
      <c r="C451" s="48" t="s">
        <v>25</v>
      </c>
      <c r="D451" s="48" t="s">
        <v>320</v>
      </c>
      <c r="E451" s="48" t="s">
        <v>445</v>
      </c>
      <c r="F451" s="48"/>
      <c r="G451" s="36">
        <v>16004.5</v>
      </c>
      <c r="H451" s="37">
        <v>105</v>
      </c>
      <c r="I451" s="37"/>
      <c r="J451" s="38">
        <f t="shared" si="73"/>
        <v>16109.5</v>
      </c>
      <c r="K451" s="37"/>
      <c r="L451" s="37"/>
      <c r="M451" s="39">
        <f t="shared" si="82"/>
        <v>16109.5</v>
      </c>
      <c r="N451" s="37"/>
      <c r="O451" s="37"/>
      <c r="P451" s="38">
        <f t="shared" si="81"/>
        <v>16109.5</v>
      </c>
      <c r="S451" s="38">
        <f t="shared" si="80"/>
        <v>16109.5</v>
      </c>
      <c r="T451" s="40">
        <v>16109.5</v>
      </c>
      <c r="U451" s="40"/>
      <c r="X451" s="38">
        <f t="shared" si="76"/>
        <v>16109.5</v>
      </c>
      <c r="Z451" s="38">
        <f t="shared" si="74"/>
        <v>16109.5</v>
      </c>
      <c r="AC451" s="4">
        <v>16109.5</v>
      </c>
      <c r="AD451" s="41">
        <f t="shared" si="77"/>
        <v>0</v>
      </c>
      <c r="AG451" s="43">
        <f t="shared" si="79"/>
        <v>16109.5</v>
      </c>
      <c r="AI451" s="43">
        <f t="shared" si="75"/>
        <v>16109.5</v>
      </c>
      <c r="AL451" s="43">
        <f t="shared" si="78"/>
        <v>16109.5</v>
      </c>
    </row>
    <row r="452" ht="31.5">
      <c r="A452" s="49" t="s">
        <v>30</v>
      </c>
      <c r="B452" s="35">
        <v>905</v>
      </c>
      <c r="C452" s="48" t="s">
        <v>25</v>
      </c>
      <c r="D452" s="48" t="s">
        <v>320</v>
      </c>
      <c r="E452" s="48" t="s">
        <v>446</v>
      </c>
      <c r="F452" s="48"/>
      <c r="G452" s="36">
        <v>16004.5</v>
      </c>
      <c r="H452" s="37">
        <v>105</v>
      </c>
      <c r="I452" s="37"/>
      <c r="J452" s="38">
        <f t="shared" si="73"/>
        <v>16109.5</v>
      </c>
      <c r="K452" s="37"/>
      <c r="L452" s="37"/>
      <c r="M452" s="39">
        <f t="shared" si="82"/>
        <v>16109.5</v>
      </c>
      <c r="N452" s="37"/>
      <c r="O452" s="37"/>
      <c r="P452" s="38">
        <f t="shared" si="81"/>
        <v>16109.5</v>
      </c>
      <c r="S452" s="38">
        <f t="shared" si="80"/>
        <v>16109.5</v>
      </c>
      <c r="T452" s="40">
        <v>16109.5</v>
      </c>
      <c r="U452" s="40"/>
      <c r="X452" s="38">
        <f t="shared" si="76"/>
        <v>16109.5</v>
      </c>
      <c r="Z452" s="38">
        <f t="shared" si="74"/>
        <v>16109.5</v>
      </c>
      <c r="AC452" s="4">
        <v>16109.5</v>
      </c>
      <c r="AD452" s="41">
        <f t="shared" si="77"/>
        <v>0</v>
      </c>
      <c r="AG452" s="43">
        <f t="shared" si="79"/>
        <v>16109.5</v>
      </c>
      <c r="AI452" s="43">
        <f t="shared" si="75"/>
        <v>16109.5</v>
      </c>
      <c r="AL452" s="43">
        <f t="shared" si="78"/>
        <v>16109.5</v>
      </c>
    </row>
    <row r="453" ht="94.5">
      <c r="A453" s="49" t="s">
        <v>32</v>
      </c>
      <c r="B453" s="35">
        <v>905</v>
      </c>
      <c r="C453" s="48" t="s">
        <v>25</v>
      </c>
      <c r="D453" s="48" t="s">
        <v>320</v>
      </c>
      <c r="E453" s="48" t="s">
        <v>446</v>
      </c>
      <c r="F453" s="48">
        <v>100</v>
      </c>
      <c r="G453" s="36">
        <v>15676.4</v>
      </c>
      <c r="H453" s="37"/>
      <c r="I453" s="37"/>
      <c r="J453" s="38">
        <f t="shared" si="73"/>
        <v>15676.4</v>
      </c>
      <c r="K453" s="37"/>
      <c r="L453" s="37"/>
      <c r="M453" s="39">
        <f t="shared" si="82"/>
        <v>15676.4</v>
      </c>
      <c r="N453" s="37"/>
      <c r="O453" s="37"/>
      <c r="P453" s="38">
        <f t="shared" si="81"/>
        <v>15676.4</v>
      </c>
      <c r="S453" s="38">
        <f t="shared" si="80"/>
        <v>15676.4</v>
      </c>
      <c r="T453" s="40">
        <v>15676.299999999999</v>
      </c>
      <c r="U453" s="40"/>
      <c r="X453" s="38">
        <f t="shared" si="76"/>
        <v>15676.299999999999</v>
      </c>
      <c r="Z453" s="38">
        <f t="shared" si="74"/>
        <v>15676.299999999999</v>
      </c>
      <c r="AC453" s="4">
        <v>15676.299999999999</v>
      </c>
      <c r="AD453" s="41">
        <f t="shared" si="77"/>
        <v>0</v>
      </c>
      <c r="AG453" s="43">
        <f t="shared" si="79"/>
        <v>15676.299999999999</v>
      </c>
      <c r="AI453" s="43">
        <f t="shared" si="75"/>
        <v>15676.299999999999</v>
      </c>
      <c r="AL453" s="43">
        <f t="shared" si="78"/>
        <v>15676.299999999999</v>
      </c>
    </row>
    <row r="454" ht="47.25">
      <c r="A454" s="49" t="s">
        <v>41</v>
      </c>
      <c r="B454" s="35">
        <v>905</v>
      </c>
      <c r="C454" s="48" t="s">
        <v>25</v>
      </c>
      <c r="D454" s="48" t="s">
        <v>320</v>
      </c>
      <c r="E454" s="48" t="s">
        <v>446</v>
      </c>
      <c r="F454" s="48">
        <v>200</v>
      </c>
      <c r="G454" s="36">
        <v>328.10000000000002</v>
      </c>
      <c r="H454" s="37">
        <v>105</v>
      </c>
      <c r="I454" s="37"/>
      <c r="J454" s="38">
        <f t="shared" ref="J454:J517" si="84">G454+H454+I454</f>
        <v>433.10000000000002</v>
      </c>
      <c r="K454" s="37"/>
      <c r="L454" s="37"/>
      <c r="M454" s="39">
        <f t="shared" si="82"/>
        <v>433.10000000000002</v>
      </c>
      <c r="N454" s="37"/>
      <c r="O454" s="37"/>
      <c r="P454" s="38">
        <f t="shared" si="81"/>
        <v>433.10000000000002</v>
      </c>
      <c r="S454" s="38">
        <f t="shared" si="80"/>
        <v>433.10000000000002</v>
      </c>
      <c r="T454" s="40">
        <v>433.10000000000002</v>
      </c>
      <c r="U454" s="40"/>
      <c r="X454" s="38">
        <f t="shared" si="76"/>
        <v>433.10000000000002</v>
      </c>
      <c r="Z454" s="38">
        <f t="shared" si="74"/>
        <v>433.10000000000002</v>
      </c>
      <c r="AC454" s="4">
        <v>433.10000000000002</v>
      </c>
      <c r="AD454" s="41">
        <f t="shared" si="77"/>
        <v>0</v>
      </c>
      <c r="AG454" s="43">
        <f t="shared" si="79"/>
        <v>433.10000000000002</v>
      </c>
      <c r="AI454" s="43">
        <f t="shared" si="75"/>
        <v>433.10000000000002</v>
      </c>
      <c r="AL454" s="43">
        <f t="shared" si="78"/>
        <v>433.10000000000002</v>
      </c>
    </row>
    <row r="455">
      <c r="A455" s="49" t="s">
        <v>51</v>
      </c>
      <c r="B455" s="35">
        <v>905</v>
      </c>
      <c r="C455" s="48" t="s">
        <v>25</v>
      </c>
      <c r="D455" s="48" t="s">
        <v>320</v>
      </c>
      <c r="E455" s="48" t="s">
        <v>446</v>
      </c>
      <c r="F455" s="48" t="s">
        <v>52</v>
      </c>
      <c r="G455" s="36"/>
      <c r="H455" s="37"/>
      <c r="I455" s="37"/>
      <c r="J455" s="38"/>
      <c r="K455" s="37"/>
      <c r="L455" s="37"/>
      <c r="M455" s="39"/>
      <c r="N455" s="37"/>
      <c r="O455" s="37"/>
      <c r="P455" s="38"/>
      <c r="S455" s="38"/>
      <c r="T455" s="40">
        <v>0.10000000000000001</v>
      </c>
      <c r="U455" s="40"/>
      <c r="X455" s="38">
        <f t="shared" si="76"/>
        <v>0.10000000000000001</v>
      </c>
      <c r="Z455" s="38">
        <f t="shared" si="74"/>
        <v>0.10000000000000001</v>
      </c>
      <c r="AC455" s="4">
        <v>0.10000000000000001</v>
      </c>
      <c r="AD455" s="41">
        <f t="shared" si="77"/>
        <v>0</v>
      </c>
      <c r="AG455" s="43">
        <f t="shared" si="79"/>
        <v>0.10000000000000001</v>
      </c>
      <c r="AI455" s="43">
        <f t="shared" si="75"/>
        <v>0.10000000000000001</v>
      </c>
      <c r="AL455" s="43">
        <f t="shared" si="78"/>
        <v>0.10000000000000001</v>
      </c>
    </row>
    <row r="456" ht="47.25">
      <c r="A456" s="44" t="s">
        <v>447</v>
      </c>
      <c r="B456" s="35">
        <v>910</v>
      </c>
      <c r="C456" s="48"/>
      <c r="D456" s="48"/>
      <c r="E456" s="48"/>
      <c r="F456" s="48"/>
      <c r="G456" s="36">
        <v>4293.8000000000002</v>
      </c>
      <c r="H456" s="37"/>
      <c r="I456" s="37"/>
      <c r="J456" s="38">
        <f t="shared" si="84"/>
        <v>4293.8000000000002</v>
      </c>
      <c r="K456" s="37"/>
      <c r="L456" s="37"/>
      <c r="M456" s="39">
        <f t="shared" si="82"/>
        <v>4293.8000000000002</v>
      </c>
      <c r="N456" s="37"/>
      <c r="O456" s="37"/>
      <c r="P456" s="38">
        <f t="shared" si="81"/>
        <v>4293.8000000000002</v>
      </c>
      <c r="S456" s="38">
        <f t="shared" si="80"/>
        <v>4293.8000000000002</v>
      </c>
      <c r="T456" s="40">
        <v>4293.8000000000002</v>
      </c>
      <c r="U456" s="40">
        <v>1064.4000000000001</v>
      </c>
      <c r="X456" s="38">
        <f t="shared" si="76"/>
        <v>5358.1999999999998</v>
      </c>
      <c r="Z456" s="38">
        <f t="shared" si="74"/>
        <v>5358.1999999999998</v>
      </c>
      <c r="AC456" s="4">
        <v>5358.1999999999998</v>
      </c>
      <c r="AD456" s="41">
        <f t="shared" si="77"/>
        <v>0</v>
      </c>
      <c r="AG456" s="43">
        <f t="shared" si="79"/>
        <v>5358.1999999999998</v>
      </c>
      <c r="AI456" s="43">
        <f t="shared" si="75"/>
        <v>5358.1999999999998</v>
      </c>
      <c r="AL456" s="43">
        <f t="shared" si="78"/>
        <v>5358.1999999999998</v>
      </c>
    </row>
    <row r="457">
      <c r="A457" s="45" t="s">
        <v>24</v>
      </c>
      <c r="B457" s="35">
        <v>910</v>
      </c>
      <c r="C457" s="48" t="s">
        <v>25</v>
      </c>
      <c r="D457" s="48"/>
      <c r="E457" s="48"/>
      <c r="F457" s="48"/>
      <c r="G457" s="36">
        <v>4293.8000000000002</v>
      </c>
      <c r="H457" s="37"/>
      <c r="I457" s="37"/>
      <c r="J457" s="38">
        <f t="shared" si="84"/>
        <v>4293.8000000000002</v>
      </c>
      <c r="K457" s="37"/>
      <c r="L457" s="37"/>
      <c r="M457" s="39">
        <f t="shared" si="82"/>
        <v>4293.8000000000002</v>
      </c>
      <c r="N457" s="37"/>
      <c r="O457" s="37"/>
      <c r="P457" s="38">
        <f t="shared" si="81"/>
        <v>4293.8000000000002</v>
      </c>
      <c r="S457" s="38">
        <f t="shared" si="80"/>
        <v>4293.8000000000002</v>
      </c>
      <c r="T457" s="40">
        <v>4293.8000000000002</v>
      </c>
      <c r="U457" s="40">
        <v>1064.4000000000001</v>
      </c>
      <c r="X457" s="38">
        <f t="shared" si="76"/>
        <v>5358.1999999999998</v>
      </c>
      <c r="Z457" s="38">
        <f t="shared" si="74"/>
        <v>5358.1999999999998</v>
      </c>
      <c r="AC457" s="4">
        <v>5358.1999999999998</v>
      </c>
      <c r="AD457" s="41">
        <f t="shared" si="77"/>
        <v>0</v>
      </c>
      <c r="AG457" s="43">
        <f t="shared" si="79"/>
        <v>5358.1999999999998</v>
      </c>
      <c r="AI457" s="43">
        <f t="shared" si="75"/>
        <v>5358.1999999999998</v>
      </c>
      <c r="AL457" s="43">
        <f t="shared" si="78"/>
        <v>5358.1999999999998</v>
      </c>
    </row>
    <row r="458" ht="69.75" customHeight="1">
      <c r="A458" s="45" t="s">
        <v>442</v>
      </c>
      <c r="B458" s="35">
        <v>910</v>
      </c>
      <c r="C458" s="48" t="s">
        <v>25</v>
      </c>
      <c r="D458" s="48" t="s">
        <v>320</v>
      </c>
      <c r="E458" s="48"/>
      <c r="F458" s="48"/>
      <c r="G458" s="36">
        <v>4293.8000000000002</v>
      </c>
      <c r="H458" s="37"/>
      <c r="I458" s="37"/>
      <c r="J458" s="38">
        <f t="shared" si="84"/>
        <v>4293.8000000000002</v>
      </c>
      <c r="K458" s="37"/>
      <c r="L458" s="37"/>
      <c r="M458" s="39">
        <f t="shared" si="82"/>
        <v>4293.8000000000002</v>
      </c>
      <c r="N458" s="37"/>
      <c r="O458" s="37"/>
      <c r="P458" s="38">
        <f t="shared" si="81"/>
        <v>4293.8000000000002</v>
      </c>
      <c r="S458" s="38">
        <f t="shared" si="80"/>
        <v>4293.8000000000002</v>
      </c>
      <c r="T458" s="40">
        <v>4293.8000000000002</v>
      </c>
      <c r="U458" s="40">
        <v>1064.4000000000001</v>
      </c>
      <c r="X458" s="38">
        <f t="shared" si="76"/>
        <v>5358.1999999999998</v>
      </c>
      <c r="Z458" s="38">
        <f t="shared" si="74"/>
        <v>5358.1999999999998</v>
      </c>
      <c r="AC458" s="4">
        <v>5358.1999999999998</v>
      </c>
      <c r="AD458" s="41">
        <f t="shared" si="77"/>
        <v>0</v>
      </c>
      <c r="AG458" s="43">
        <f t="shared" si="79"/>
        <v>5358.1999999999998</v>
      </c>
      <c r="AI458" s="43">
        <f t="shared" si="75"/>
        <v>5358.1999999999998</v>
      </c>
      <c r="AL458" s="43">
        <f t="shared" si="78"/>
        <v>5358.1999999999998</v>
      </c>
    </row>
    <row r="459" ht="69" customHeight="1">
      <c r="A459" s="49" t="s">
        <v>448</v>
      </c>
      <c r="B459" s="35">
        <v>910</v>
      </c>
      <c r="C459" s="48" t="s">
        <v>25</v>
      </c>
      <c r="D459" s="48" t="s">
        <v>320</v>
      </c>
      <c r="E459" s="48" t="s">
        <v>449</v>
      </c>
      <c r="F459" s="48"/>
      <c r="G459" s="36">
        <v>4293.8000000000002</v>
      </c>
      <c r="H459" s="37"/>
      <c r="I459" s="37"/>
      <c r="J459" s="38">
        <f t="shared" si="84"/>
        <v>4293.8000000000002</v>
      </c>
      <c r="K459" s="37"/>
      <c r="L459" s="37"/>
      <c r="M459" s="39">
        <f t="shared" si="82"/>
        <v>4293.8000000000002</v>
      </c>
      <c r="N459" s="37"/>
      <c r="O459" s="37"/>
      <c r="P459" s="38">
        <f t="shared" si="81"/>
        <v>4293.8000000000002</v>
      </c>
      <c r="S459" s="38">
        <f t="shared" si="80"/>
        <v>4293.8000000000002</v>
      </c>
      <c r="T459" s="40">
        <v>4293.8000000000002</v>
      </c>
      <c r="U459" s="40">
        <v>1064.4000000000001</v>
      </c>
      <c r="X459" s="38">
        <f t="shared" si="76"/>
        <v>5358.1999999999998</v>
      </c>
      <c r="Z459" s="38">
        <f t="shared" si="74"/>
        <v>5358.1999999999998</v>
      </c>
      <c r="AC459" s="4">
        <v>5358.1999999999998</v>
      </c>
      <c r="AD459" s="41">
        <f t="shared" si="77"/>
        <v>0</v>
      </c>
      <c r="AG459" s="43">
        <f t="shared" si="79"/>
        <v>5358.1999999999998</v>
      </c>
      <c r="AI459" s="43">
        <f t="shared" si="75"/>
        <v>5358.1999999999998</v>
      </c>
      <c r="AL459" s="43">
        <f t="shared" si="78"/>
        <v>5358.1999999999998</v>
      </c>
    </row>
    <row r="460" ht="47.25">
      <c r="A460" s="45" t="s">
        <v>447</v>
      </c>
      <c r="B460" s="35" t="s">
        <v>450</v>
      </c>
      <c r="C460" s="48" t="s">
        <v>25</v>
      </c>
      <c r="D460" s="48" t="s">
        <v>320</v>
      </c>
      <c r="E460" s="48" t="s">
        <v>451</v>
      </c>
      <c r="F460" s="48"/>
      <c r="G460" s="36">
        <v>4293.8000000000002</v>
      </c>
      <c r="H460" s="37"/>
      <c r="I460" s="37"/>
      <c r="J460" s="38">
        <f t="shared" si="84"/>
        <v>4293.8000000000002</v>
      </c>
      <c r="K460" s="37"/>
      <c r="L460" s="37"/>
      <c r="M460" s="39">
        <f t="shared" si="82"/>
        <v>4293.8000000000002</v>
      </c>
      <c r="N460" s="37"/>
      <c r="O460" s="37"/>
      <c r="P460" s="38">
        <f t="shared" si="81"/>
        <v>4293.8000000000002</v>
      </c>
      <c r="S460" s="38">
        <f t="shared" si="80"/>
        <v>4293.8000000000002</v>
      </c>
      <c r="T460" s="40">
        <v>4293.8000000000002</v>
      </c>
      <c r="U460" s="40">
        <v>1064.4000000000001</v>
      </c>
      <c r="X460" s="38">
        <f t="shared" si="76"/>
        <v>5358.1999999999998</v>
      </c>
      <c r="Z460" s="38">
        <f t="shared" si="74"/>
        <v>5358.1999999999998</v>
      </c>
      <c r="AC460" s="4">
        <v>5358.1999999999998</v>
      </c>
      <c r="AD460" s="41">
        <f t="shared" si="77"/>
        <v>0</v>
      </c>
      <c r="AG460" s="43">
        <f t="shared" si="79"/>
        <v>5358.1999999999998</v>
      </c>
      <c r="AI460" s="43">
        <f t="shared" si="75"/>
        <v>5358.1999999999998</v>
      </c>
      <c r="AL460" s="43">
        <f t="shared" si="78"/>
        <v>5358.1999999999998</v>
      </c>
    </row>
    <row r="461" ht="31.5">
      <c r="A461" s="49" t="s">
        <v>30</v>
      </c>
      <c r="B461" s="35">
        <v>910</v>
      </c>
      <c r="C461" s="48" t="s">
        <v>25</v>
      </c>
      <c r="D461" s="48" t="s">
        <v>320</v>
      </c>
      <c r="E461" s="48" t="s">
        <v>452</v>
      </c>
      <c r="F461" s="48"/>
      <c r="G461" s="36">
        <v>4293.8000000000002</v>
      </c>
      <c r="H461" s="37"/>
      <c r="I461" s="37"/>
      <c r="J461" s="38">
        <f t="shared" si="84"/>
        <v>4293.8000000000002</v>
      </c>
      <c r="K461" s="37"/>
      <c r="L461" s="37"/>
      <c r="M461" s="39">
        <f t="shared" si="82"/>
        <v>4293.8000000000002</v>
      </c>
      <c r="N461" s="37"/>
      <c r="O461" s="37"/>
      <c r="P461" s="38">
        <f t="shared" si="81"/>
        <v>4293.8000000000002</v>
      </c>
      <c r="S461" s="38">
        <f t="shared" si="80"/>
        <v>4293.8000000000002</v>
      </c>
      <c r="T461" s="40">
        <v>4293.8000000000002</v>
      </c>
      <c r="U461" s="40">
        <v>1064.4000000000001</v>
      </c>
      <c r="X461" s="38">
        <f t="shared" si="76"/>
        <v>5358.1999999999998</v>
      </c>
      <c r="Z461" s="38">
        <f t="shared" si="74"/>
        <v>5358.1999999999998</v>
      </c>
      <c r="AC461" s="4">
        <v>5358.1999999999998</v>
      </c>
      <c r="AD461" s="41">
        <f t="shared" si="77"/>
        <v>0</v>
      </c>
      <c r="AG461" s="43">
        <f t="shared" si="79"/>
        <v>5358.1999999999998</v>
      </c>
      <c r="AI461" s="43">
        <f t="shared" si="75"/>
        <v>5358.1999999999998</v>
      </c>
      <c r="AL461" s="43">
        <f t="shared" si="78"/>
        <v>5358.1999999999998</v>
      </c>
    </row>
    <row r="462" ht="94.5">
      <c r="A462" s="49" t="s">
        <v>32</v>
      </c>
      <c r="B462" s="35">
        <v>910</v>
      </c>
      <c r="C462" s="48" t="s">
        <v>25</v>
      </c>
      <c r="D462" s="48" t="s">
        <v>320</v>
      </c>
      <c r="E462" s="48" t="s">
        <v>452</v>
      </c>
      <c r="F462" s="48">
        <v>100</v>
      </c>
      <c r="G462" s="22">
        <v>4084.1999999999998</v>
      </c>
      <c r="H462" s="37" t="s">
        <v>453</v>
      </c>
      <c r="I462" s="37"/>
      <c r="J462" s="38">
        <v>4084.1999999999998</v>
      </c>
      <c r="K462" s="37"/>
      <c r="L462" s="37"/>
      <c r="M462" s="39">
        <f t="shared" si="82"/>
        <v>4084.1999999999998</v>
      </c>
      <c r="N462" s="37"/>
      <c r="O462" s="37"/>
      <c r="P462" s="38">
        <f t="shared" si="81"/>
        <v>4084.1999999999998</v>
      </c>
      <c r="S462" s="38">
        <f t="shared" si="80"/>
        <v>4084.1999999999998</v>
      </c>
      <c r="T462" s="40">
        <v>3662.1999999999998</v>
      </c>
      <c r="U462" s="40">
        <v>643</v>
      </c>
      <c r="V462">
        <v>643</v>
      </c>
      <c r="X462" s="38">
        <f t="shared" si="76"/>
        <v>4305.1999999999998</v>
      </c>
      <c r="Z462" s="38">
        <f t="shared" si="74"/>
        <v>4305.1999999999998</v>
      </c>
      <c r="AC462" s="4">
        <v>4626.6000000000004</v>
      </c>
      <c r="AD462" s="41">
        <f t="shared" si="77"/>
        <v>321.400000000001</v>
      </c>
      <c r="AG462" s="43">
        <f t="shared" si="79"/>
        <v>4626.6000000000004</v>
      </c>
      <c r="AI462" s="43">
        <f t="shared" si="75"/>
        <v>4626.6000000000004</v>
      </c>
      <c r="AL462" s="43">
        <f t="shared" si="78"/>
        <v>4626.6000000000004</v>
      </c>
    </row>
    <row r="463" ht="47.25">
      <c r="A463" s="49" t="s">
        <v>41</v>
      </c>
      <c r="B463" s="35">
        <v>910</v>
      </c>
      <c r="C463" s="48" t="s">
        <v>25</v>
      </c>
      <c r="D463" s="48" t="s">
        <v>320</v>
      </c>
      <c r="E463" s="48" t="s">
        <v>452</v>
      </c>
      <c r="F463" s="48">
        <v>200</v>
      </c>
      <c r="G463" s="36">
        <v>209.59999999999999</v>
      </c>
      <c r="H463" s="37"/>
      <c r="I463" s="37"/>
      <c r="J463" s="38">
        <f t="shared" si="84"/>
        <v>209.59999999999999</v>
      </c>
      <c r="K463" s="37"/>
      <c r="L463" s="37"/>
      <c r="M463" s="39">
        <f t="shared" si="82"/>
        <v>209.59999999999999</v>
      </c>
      <c r="N463" s="37"/>
      <c r="O463" s="37"/>
      <c r="P463" s="38">
        <f t="shared" si="81"/>
        <v>209.59999999999999</v>
      </c>
      <c r="S463" s="38">
        <f t="shared" si="80"/>
        <v>209.59999999999999</v>
      </c>
      <c r="T463" s="40">
        <v>631.60000000000002</v>
      </c>
      <c r="U463" s="40">
        <v>421.39999999999998</v>
      </c>
      <c r="V463">
        <v>421.39999999999998</v>
      </c>
      <c r="X463" s="38">
        <f t="shared" si="76"/>
        <v>1053</v>
      </c>
      <c r="Z463" s="38">
        <f t="shared" si="74"/>
        <v>1053</v>
      </c>
      <c r="AC463" s="4">
        <v>731.60000000000002</v>
      </c>
      <c r="AD463" s="41">
        <f t="shared" si="77"/>
        <v>-321.39999999999998</v>
      </c>
      <c r="AG463" s="43">
        <f t="shared" si="79"/>
        <v>731.60000000000002</v>
      </c>
      <c r="AI463" s="43">
        <f t="shared" si="75"/>
        <v>731.60000000000002</v>
      </c>
      <c r="AL463" s="43">
        <f t="shared" si="78"/>
        <v>731.60000000000002</v>
      </c>
    </row>
    <row r="464" ht="34.5" customHeight="1">
      <c r="A464" s="44" t="s">
        <v>454</v>
      </c>
      <c r="B464" s="35">
        <v>925</v>
      </c>
      <c r="C464" s="48"/>
      <c r="D464" s="48"/>
      <c r="E464" s="48"/>
      <c r="F464" s="48"/>
      <c r="G464" s="36">
        <v>1544498.1000000001</v>
      </c>
      <c r="H464" s="37">
        <v>1316.5999999999999</v>
      </c>
      <c r="I464" s="37">
        <v>52353.699999999997</v>
      </c>
      <c r="J464" s="38">
        <f t="shared" si="84"/>
        <v>1598168.3999999999</v>
      </c>
      <c r="K464" s="37"/>
      <c r="L464" s="37"/>
      <c r="M464" s="39">
        <f t="shared" si="82"/>
        <v>1598168.3999999999</v>
      </c>
      <c r="N464" s="37">
        <v>1598168.3999999999</v>
      </c>
      <c r="O464" s="39">
        <f t="shared" ref="O464:O490" si="85">N464-M464</f>
        <v>0</v>
      </c>
      <c r="P464" s="38">
        <f t="shared" si="81"/>
        <v>1598168.3999999999</v>
      </c>
      <c r="Q464">
        <v>90871.5</v>
      </c>
      <c r="R464">
        <v>11868.200000000001</v>
      </c>
      <c r="S464" s="38">
        <f t="shared" si="80"/>
        <v>1700908.1000000001</v>
      </c>
      <c r="T464" s="40">
        <v>1700908.1000000001</v>
      </c>
      <c r="U464" s="40">
        <v>20103.299999999999</v>
      </c>
      <c r="V464">
        <v>20103.299999999999</v>
      </c>
      <c r="X464" s="38">
        <f t="shared" si="76"/>
        <v>1721011.3999999999</v>
      </c>
      <c r="Y464" s="40">
        <v>8100</v>
      </c>
      <c r="Z464" s="38">
        <f t="shared" si="74"/>
        <v>1729111.3999999999</v>
      </c>
      <c r="AC464" s="4">
        <v>1751318</v>
      </c>
      <c r="AD464" s="41">
        <f t="shared" si="77"/>
        <v>22206.5999999999</v>
      </c>
      <c r="AE464">
        <v>-5187.6000000000004</v>
      </c>
      <c r="AG464" s="43">
        <f t="shared" si="79"/>
        <v>1746130.3999999999</v>
      </c>
      <c r="AH464">
        <v>218.90000000000001</v>
      </c>
      <c r="AI464" s="43">
        <f t="shared" si="75"/>
        <v>1746349.3</v>
      </c>
      <c r="AK464">
        <v>9930</v>
      </c>
      <c r="AL464" s="43">
        <f t="shared" si="78"/>
        <v>1756279.3</v>
      </c>
    </row>
    <row r="465">
      <c r="A465" s="45" t="s">
        <v>326</v>
      </c>
      <c r="B465" s="35">
        <v>925</v>
      </c>
      <c r="C465" s="48" t="s">
        <v>327</v>
      </c>
      <c r="D465" s="48"/>
      <c r="E465" s="48"/>
      <c r="F465" s="48"/>
      <c r="G465" s="36">
        <v>1537277.3</v>
      </c>
      <c r="H465" s="37">
        <v>1316.5999999999999</v>
      </c>
      <c r="I465" s="37">
        <v>52353.699999999997</v>
      </c>
      <c r="J465" s="38">
        <f t="shared" si="84"/>
        <v>1590947.6000000001</v>
      </c>
      <c r="K465" s="37"/>
      <c r="L465" s="37"/>
      <c r="M465" s="39">
        <f t="shared" si="82"/>
        <v>1590947.6000000001</v>
      </c>
      <c r="N465" s="37">
        <v>1590947.6000000001</v>
      </c>
      <c r="O465" s="39">
        <f t="shared" si="85"/>
        <v>0</v>
      </c>
      <c r="P465" s="38">
        <f t="shared" si="81"/>
        <v>1590947.6000000001</v>
      </c>
      <c r="Q465">
        <v>90871.5</v>
      </c>
      <c r="R465">
        <v>11868.200000000001</v>
      </c>
      <c r="S465" s="38">
        <f t="shared" si="80"/>
        <v>1693687.3</v>
      </c>
      <c r="T465" s="40">
        <v>1693687.3</v>
      </c>
      <c r="U465" s="40">
        <v>20103.299999999999</v>
      </c>
      <c r="X465" s="38">
        <f t="shared" si="76"/>
        <v>1713790.6000000001</v>
      </c>
      <c r="Y465">
        <v>8100</v>
      </c>
      <c r="Z465" s="38">
        <f t="shared" si="74"/>
        <v>1721890.6000000001</v>
      </c>
      <c r="AC465" s="4">
        <v>1744097.2</v>
      </c>
      <c r="AD465" s="41">
        <f t="shared" si="77"/>
        <v>22206.5999999999</v>
      </c>
      <c r="AE465">
        <v>-2837.5999999999999</v>
      </c>
      <c r="AG465" s="43">
        <f t="shared" si="79"/>
        <v>1741259.6000000001</v>
      </c>
      <c r="AH465">
        <v>218.90000000000001</v>
      </c>
      <c r="AI465" s="43">
        <f t="shared" si="75"/>
        <v>1741478.5</v>
      </c>
      <c r="AK465">
        <v>9930</v>
      </c>
      <c r="AL465" s="43">
        <f t="shared" si="78"/>
        <v>1751408.5</v>
      </c>
    </row>
    <row r="466">
      <c r="A466" s="45" t="s">
        <v>328</v>
      </c>
      <c r="B466" s="35">
        <v>925</v>
      </c>
      <c r="C466" s="48" t="s">
        <v>327</v>
      </c>
      <c r="D466" s="48" t="s">
        <v>25</v>
      </c>
      <c r="E466" s="48"/>
      <c r="F466" s="48"/>
      <c r="G466" s="36">
        <v>518555.90000000002</v>
      </c>
      <c r="H466" s="37">
        <v>349.69999999999999</v>
      </c>
      <c r="I466" s="37">
        <v>37937.699999999997</v>
      </c>
      <c r="J466" s="38">
        <f t="shared" si="84"/>
        <v>556843.30000000005</v>
      </c>
      <c r="K466" s="37"/>
      <c r="L466" s="37"/>
      <c r="M466" s="39">
        <f t="shared" si="82"/>
        <v>556843.30000000005</v>
      </c>
      <c r="N466" s="37"/>
      <c r="O466" s="37"/>
      <c r="P466" s="38">
        <f t="shared" si="81"/>
        <v>556843.30000000005</v>
      </c>
      <c r="Q466">
        <v>10375</v>
      </c>
      <c r="R466">
        <v>1680.0999999999999</v>
      </c>
      <c r="S466" s="38">
        <f t="shared" si="80"/>
        <v>568898.40000000002</v>
      </c>
      <c r="T466" s="40">
        <v>542125.19999999995</v>
      </c>
      <c r="U466" s="40">
        <v>1640.5</v>
      </c>
      <c r="X466" s="38">
        <f t="shared" si="76"/>
        <v>543765.69999999995</v>
      </c>
      <c r="Y466">
        <v>5000</v>
      </c>
      <c r="Z466" s="38">
        <f t="shared" si="74"/>
        <v>548765.69999999995</v>
      </c>
      <c r="AC466" s="4">
        <v>569531.40000000002</v>
      </c>
      <c r="AD466" s="41">
        <f t="shared" si="77"/>
        <v>20765.700000000099</v>
      </c>
      <c r="AG466" s="43">
        <f t="shared" si="79"/>
        <v>569531.40000000002</v>
      </c>
      <c r="AI466" s="43">
        <f t="shared" si="75"/>
        <v>569531.40000000002</v>
      </c>
      <c r="AK466">
        <v>5000</v>
      </c>
      <c r="AL466" s="43">
        <f t="shared" si="78"/>
        <v>574531.40000000002</v>
      </c>
    </row>
    <row r="467" ht="63">
      <c r="A467" s="49" t="s">
        <v>455</v>
      </c>
      <c r="B467" s="35" t="s">
        <v>456</v>
      </c>
      <c r="C467" s="48" t="s">
        <v>327</v>
      </c>
      <c r="D467" s="48" t="s">
        <v>25</v>
      </c>
      <c r="E467" s="48" t="s">
        <v>330</v>
      </c>
      <c r="F467" s="48"/>
      <c r="G467" s="36">
        <v>518472.29999999999</v>
      </c>
      <c r="H467" s="37">
        <v>349.69999999999999</v>
      </c>
      <c r="I467" s="37"/>
      <c r="J467" s="38">
        <f t="shared" si="84"/>
        <v>518822</v>
      </c>
      <c r="K467" s="37"/>
      <c r="L467" s="37"/>
      <c r="M467" s="39">
        <f t="shared" si="82"/>
        <v>518822</v>
      </c>
      <c r="N467" s="37"/>
      <c r="O467" s="39">
        <f t="shared" si="85"/>
        <v>-518822</v>
      </c>
      <c r="P467" s="38">
        <f t="shared" si="81"/>
        <v>0</v>
      </c>
      <c r="Q467">
        <v>10375</v>
      </c>
      <c r="R467">
        <v>1381.5</v>
      </c>
      <c r="S467" s="38">
        <f t="shared" si="80"/>
        <v>11756.5</v>
      </c>
      <c r="T467" s="40">
        <v>541630.19999999995</v>
      </c>
      <c r="U467" s="40">
        <v>738.10000000000002</v>
      </c>
      <c r="X467" s="38">
        <f t="shared" si="76"/>
        <v>542368.30000000005</v>
      </c>
      <c r="Y467">
        <v>5000</v>
      </c>
      <c r="Z467" s="38">
        <f t="shared" si="74"/>
        <v>547368.30000000005</v>
      </c>
      <c r="AC467" s="4">
        <v>568713.90000000002</v>
      </c>
      <c r="AD467" s="41">
        <f t="shared" si="77"/>
        <v>21345.6000000001</v>
      </c>
      <c r="AG467" s="43">
        <f t="shared" si="79"/>
        <v>568713.90000000002</v>
      </c>
      <c r="AI467" s="43">
        <f t="shared" si="75"/>
        <v>568713.90000000002</v>
      </c>
      <c r="AK467">
        <v>5000</v>
      </c>
      <c r="AL467" s="43">
        <f t="shared" si="78"/>
        <v>573713.90000000002</v>
      </c>
    </row>
    <row r="468" ht="110.25">
      <c r="A468" s="49" t="s">
        <v>457</v>
      </c>
      <c r="B468" s="35" t="s">
        <v>456</v>
      </c>
      <c r="C468" s="48" t="s">
        <v>327</v>
      </c>
      <c r="D468" s="48" t="s">
        <v>25</v>
      </c>
      <c r="E468" s="48" t="s">
        <v>332</v>
      </c>
      <c r="F468" s="48"/>
      <c r="G468" s="36"/>
      <c r="H468" s="37">
        <v>349.69999999999999</v>
      </c>
      <c r="I468" s="37"/>
      <c r="J468" s="38">
        <f t="shared" si="84"/>
        <v>349.69999999999999</v>
      </c>
      <c r="K468" s="37"/>
      <c r="L468" s="37"/>
      <c r="M468" s="39">
        <f t="shared" si="82"/>
        <v>349.69999999999999</v>
      </c>
      <c r="N468" s="37"/>
      <c r="O468" s="37"/>
      <c r="P468" s="38">
        <f t="shared" si="81"/>
        <v>349.69999999999999</v>
      </c>
      <c r="Q468">
        <v>1136.2</v>
      </c>
      <c r="R468">
        <v>215</v>
      </c>
      <c r="S468" s="38">
        <f t="shared" si="80"/>
        <v>1700.9000000000001</v>
      </c>
      <c r="T468" s="40">
        <v>2300.9000000000001</v>
      </c>
      <c r="U468" s="40"/>
      <c r="X468" s="38">
        <f t="shared" si="76"/>
        <v>2300.9000000000001</v>
      </c>
      <c r="Z468" s="38">
        <f t="shared" si="74"/>
        <v>2300.9000000000001</v>
      </c>
      <c r="AC468" s="4">
        <v>2995.1999999999998</v>
      </c>
      <c r="AD468" s="41">
        <f t="shared" si="77"/>
        <v>694.29999999999995</v>
      </c>
      <c r="AG468" s="43">
        <f t="shared" si="79"/>
        <v>2995.1999999999998</v>
      </c>
      <c r="AI468" s="43">
        <f t="shared" si="75"/>
        <v>2995.1999999999998</v>
      </c>
      <c r="AK468" s="42"/>
      <c r="AL468" s="43">
        <f t="shared" si="78"/>
        <v>2995.1999999999998</v>
      </c>
    </row>
    <row r="469" ht="110.25">
      <c r="A469" s="49" t="s">
        <v>367</v>
      </c>
      <c r="B469" s="35" t="s">
        <v>456</v>
      </c>
      <c r="C469" s="48" t="s">
        <v>327</v>
      </c>
      <c r="D469" s="48" t="s">
        <v>25</v>
      </c>
      <c r="E469" s="48" t="s">
        <v>458</v>
      </c>
      <c r="F469" s="48"/>
      <c r="G469" s="36"/>
      <c r="H469" s="37">
        <v>349.69999999999999</v>
      </c>
      <c r="I469" s="37"/>
      <c r="J469" s="38">
        <f t="shared" si="84"/>
        <v>349.69999999999999</v>
      </c>
      <c r="K469" s="37"/>
      <c r="L469" s="37"/>
      <c r="M469" s="39">
        <f t="shared" si="82"/>
        <v>349.69999999999999</v>
      </c>
      <c r="N469" s="37"/>
      <c r="O469" s="37"/>
      <c r="P469" s="38">
        <f t="shared" si="81"/>
        <v>349.69999999999999</v>
      </c>
      <c r="S469" s="38">
        <f t="shared" si="80"/>
        <v>349.69999999999999</v>
      </c>
      <c r="T469" s="40">
        <v>349.69999999999999</v>
      </c>
      <c r="U469" s="40"/>
      <c r="X469" s="38">
        <f t="shared" si="76"/>
        <v>349.69999999999999</v>
      </c>
      <c r="Z469" s="38">
        <f t="shared" si="74"/>
        <v>349.69999999999999</v>
      </c>
      <c r="AC469" s="4">
        <v>349.69999999999999</v>
      </c>
      <c r="AD469" s="41">
        <f t="shared" si="77"/>
        <v>0</v>
      </c>
      <c r="AG469" s="43">
        <f t="shared" si="79"/>
        <v>349.69999999999999</v>
      </c>
      <c r="AI469" s="43">
        <f t="shared" si="75"/>
        <v>349.69999999999999</v>
      </c>
      <c r="AL469" s="43">
        <f t="shared" si="78"/>
        <v>349.69999999999999</v>
      </c>
    </row>
    <row r="470" ht="47.25">
      <c r="A470" s="45" t="s">
        <v>87</v>
      </c>
      <c r="B470" s="35" t="s">
        <v>456</v>
      </c>
      <c r="C470" s="48" t="s">
        <v>327</v>
      </c>
      <c r="D470" s="48" t="s">
        <v>25</v>
      </c>
      <c r="E470" s="48" t="s">
        <v>458</v>
      </c>
      <c r="F470" s="48" t="s">
        <v>88</v>
      </c>
      <c r="G470" s="36"/>
      <c r="H470" s="37">
        <v>349.69999999999999</v>
      </c>
      <c r="I470" s="37"/>
      <c r="J470" s="38">
        <f t="shared" si="84"/>
        <v>349.69999999999999</v>
      </c>
      <c r="K470" s="37"/>
      <c r="L470" s="37"/>
      <c r="M470" s="39">
        <f t="shared" si="82"/>
        <v>349.69999999999999</v>
      </c>
      <c r="N470" s="37"/>
      <c r="O470" s="37"/>
      <c r="P470" s="38">
        <f t="shared" si="81"/>
        <v>349.69999999999999</v>
      </c>
      <c r="S470" s="38">
        <f t="shared" si="80"/>
        <v>349.69999999999999</v>
      </c>
      <c r="T470" s="40">
        <v>349.69999999999999</v>
      </c>
      <c r="U470" s="40"/>
      <c r="X470" s="38">
        <f t="shared" si="76"/>
        <v>349.69999999999999</v>
      </c>
      <c r="Z470" s="38">
        <f t="shared" si="74"/>
        <v>349.69999999999999</v>
      </c>
      <c r="AC470" s="4">
        <v>349.69999999999999</v>
      </c>
      <c r="AD470" s="41">
        <f t="shared" si="77"/>
        <v>0</v>
      </c>
      <c r="AG470" s="43">
        <f t="shared" si="79"/>
        <v>349.69999999999999</v>
      </c>
      <c r="AI470" s="43">
        <f t="shared" si="75"/>
        <v>349.69999999999999</v>
      </c>
      <c r="AL470" s="43">
        <f t="shared" si="78"/>
        <v>349.69999999999999</v>
      </c>
    </row>
    <row r="471" ht="63">
      <c r="A471" s="49" t="s">
        <v>459</v>
      </c>
      <c r="B471" s="35" t="s">
        <v>456</v>
      </c>
      <c r="C471" s="48" t="s">
        <v>327</v>
      </c>
      <c r="D471" s="48" t="s">
        <v>25</v>
      </c>
      <c r="E471" s="48" t="s">
        <v>460</v>
      </c>
      <c r="F471" s="48"/>
      <c r="G471" s="36"/>
      <c r="H471" s="37"/>
      <c r="I471" s="37"/>
      <c r="J471" s="38"/>
      <c r="K471" s="37"/>
      <c r="L471" s="37"/>
      <c r="M471" s="39"/>
      <c r="N471" s="37">
        <v>600</v>
      </c>
      <c r="O471" s="39">
        <f t="shared" si="85"/>
        <v>600</v>
      </c>
      <c r="P471" s="38">
        <f t="shared" si="81"/>
        <v>600</v>
      </c>
      <c r="S471" s="38">
        <f t="shared" si="80"/>
        <v>600</v>
      </c>
      <c r="T471" s="40">
        <v>600</v>
      </c>
      <c r="U471" s="40"/>
      <c r="X471" s="38">
        <f t="shared" si="76"/>
        <v>600</v>
      </c>
      <c r="Z471" s="38">
        <f t="shared" si="74"/>
        <v>600</v>
      </c>
      <c r="AC471" s="4">
        <v>600</v>
      </c>
      <c r="AD471" s="41">
        <f t="shared" si="77"/>
        <v>0</v>
      </c>
      <c r="AG471" s="43">
        <f t="shared" si="79"/>
        <v>600</v>
      </c>
      <c r="AI471" s="43">
        <f t="shared" si="75"/>
        <v>600</v>
      </c>
      <c r="AL471" s="43">
        <f t="shared" si="78"/>
        <v>600</v>
      </c>
    </row>
    <row r="472" ht="47.25">
      <c r="A472" s="45" t="s">
        <v>87</v>
      </c>
      <c r="B472" s="35" t="s">
        <v>456</v>
      </c>
      <c r="C472" s="48" t="s">
        <v>327</v>
      </c>
      <c r="D472" s="48" t="s">
        <v>25</v>
      </c>
      <c r="E472" s="48" t="s">
        <v>460</v>
      </c>
      <c r="F472" s="48" t="s">
        <v>88</v>
      </c>
      <c r="G472" s="36"/>
      <c r="H472" s="37"/>
      <c r="I472" s="37"/>
      <c r="J472" s="38"/>
      <c r="K472" s="37"/>
      <c r="L472" s="37"/>
      <c r="M472" s="39"/>
      <c r="N472" s="37">
        <v>600</v>
      </c>
      <c r="O472" s="39">
        <f t="shared" si="85"/>
        <v>600</v>
      </c>
      <c r="P472" s="38">
        <f t="shared" si="81"/>
        <v>600</v>
      </c>
      <c r="S472" s="38">
        <f t="shared" si="80"/>
        <v>600</v>
      </c>
      <c r="T472" s="40">
        <v>600</v>
      </c>
      <c r="U472" s="40"/>
      <c r="X472" s="38">
        <f t="shared" si="76"/>
        <v>600</v>
      </c>
      <c r="Z472" s="38">
        <f t="shared" ref="Z472:Z535" si="86">X472+Y472</f>
        <v>600</v>
      </c>
      <c r="AC472" s="4">
        <v>600</v>
      </c>
      <c r="AD472" s="41">
        <f t="shared" si="77"/>
        <v>0</v>
      </c>
      <c r="AG472" s="43">
        <f t="shared" si="79"/>
        <v>600</v>
      </c>
      <c r="AI472" s="43">
        <f t="shared" ref="AI472:AI535" si="87">AG472+AH472</f>
        <v>600</v>
      </c>
      <c r="AL472" s="43">
        <f t="shared" si="78"/>
        <v>600</v>
      </c>
    </row>
    <row r="473" ht="31.5">
      <c r="A473" s="45" t="s">
        <v>461</v>
      </c>
      <c r="B473" s="35" t="s">
        <v>456</v>
      </c>
      <c r="C473" s="48" t="s">
        <v>327</v>
      </c>
      <c r="D473" s="48" t="s">
        <v>25</v>
      </c>
      <c r="E473" s="48" t="s">
        <v>462</v>
      </c>
      <c r="F473" s="48"/>
      <c r="G473" s="36"/>
      <c r="H473" s="37"/>
      <c r="I473" s="37"/>
      <c r="J473" s="38"/>
      <c r="K473" s="37"/>
      <c r="L473" s="37"/>
      <c r="M473" s="39"/>
      <c r="N473" s="37"/>
      <c r="O473" s="39"/>
      <c r="P473" s="38"/>
      <c r="R473">
        <v>215</v>
      </c>
      <c r="S473" s="38">
        <f t="shared" si="80"/>
        <v>215</v>
      </c>
      <c r="T473" s="40">
        <v>215</v>
      </c>
      <c r="U473" s="40"/>
      <c r="X473" s="38">
        <f t="shared" ref="X473:X536" si="88">T473+U473</f>
        <v>215</v>
      </c>
      <c r="Z473" s="38">
        <f t="shared" si="86"/>
        <v>215</v>
      </c>
      <c r="AC473" s="4">
        <v>215</v>
      </c>
      <c r="AD473" s="41">
        <f t="shared" ref="AD473:AD536" si="89">AC473-Z473</f>
        <v>0</v>
      </c>
      <c r="AG473" s="43">
        <f t="shared" si="79"/>
        <v>215</v>
      </c>
      <c r="AI473" s="43">
        <f t="shared" si="87"/>
        <v>215</v>
      </c>
      <c r="AL473" s="43">
        <f t="shared" ref="AL473:AL536" si="90">AI473+AJ473+AK473</f>
        <v>215</v>
      </c>
    </row>
    <row r="474" ht="47.25">
      <c r="A474" s="45" t="s">
        <v>87</v>
      </c>
      <c r="B474" s="35" t="s">
        <v>456</v>
      </c>
      <c r="C474" s="48" t="s">
        <v>327</v>
      </c>
      <c r="D474" s="48" t="s">
        <v>25</v>
      </c>
      <c r="E474" s="48" t="s">
        <v>462</v>
      </c>
      <c r="F474" s="48" t="s">
        <v>88</v>
      </c>
      <c r="G474" s="36"/>
      <c r="H474" s="37"/>
      <c r="I474" s="37"/>
      <c r="J474" s="38"/>
      <c r="K474" s="37"/>
      <c r="L474" s="37"/>
      <c r="M474" s="39"/>
      <c r="N474" s="37"/>
      <c r="O474" s="39"/>
      <c r="P474" s="38"/>
      <c r="R474">
        <v>215</v>
      </c>
      <c r="S474" s="38">
        <f t="shared" si="80"/>
        <v>215</v>
      </c>
      <c r="T474" s="40">
        <v>215</v>
      </c>
      <c r="U474" s="40"/>
      <c r="X474" s="38">
        <f t="shared" si="88"/>
        <v>215</v>
      </c>
      <c r="Z474" s="38">
        <f t="shared" si="86"/>
        <v>215</v>
      </c>
      <c r="AC474" s="4">
        <v>215</v>
      </c>
      <c r="AD474" s="41">
        <f t="shared" si="89"/>
        <v>0</v>
      </c>
      <c r="AG474" s="43">
        <f t="shared" ref="AG474:AG537" si="91">AC474+AE474</f>
        <v>215</v>
      </c>
      <c r="AI474" s="43">
        <f t="shared" si="87"/>
        <v>215</v>
      </c>
      <c r="AL474" s="43">
        <f t="shared" si="90"/>
        <v>215</v>
      </c>
    </row>
    <row r="475" ht="47.25">
      <c r="A475" s="45" t="s">
        <v>335</v>
      </c>
      <c r="B475" s="35" t="s">
        <v>456</v>
      </c>
      <c r="C475" s="48" t="s">
        <v>327</v>
      </c>
      <c r="D475" s="48" t="s">
        <v>25</v>
      </c>
      <c r="E475" s="48" t="s">
        <v>336</v>
      </c>
      <c r="F475" s="48"/>
      <c r="G475" s="36"/>
      <c r="H475" s="37"/>
      <c r="I475" s="37"/>
      <c r="J475" s="38"/>
      <c r="K475" s="37"/>
      <c r="L475" s="37"/>
      <c r="M475" s="39"/>
      <c r="N475" s="37"/>
      <c r="O475" s="39"/>
      <c r="P475" s="38"/>
      <c r="Q475">
        <v>1136.2</v>
      </c>
      <c r="S475" s="38">
        <f t="shared" si="80"/>
        <v>1136.2</v>
      </c>
      <c r="T475" s="40">
        <v>1136.2</v>
      </c>
      <c r="U475" s="40"/>
      <c r="X475" s="38">
        <f t="shared" si="88"/>
        <v>1136.2</v>
      </c>
      <c r="Z475" s="38">
        <f t="shared" si="86"/>
        <v>1136.2</v>
      </c>
      <c r="AC475" s="4">
        <v>1830.5</v>
      </c>
      <c r="AD475" s="41">
        <f t="shared" si="89"/>
        <v>694.29999999999995</v>
      </c>
      <c r="AG475" s="43">
        <f t="shared" si="91"/>
        <v>1830.5</v>
      </c>
      <c r="AI475" s="43">
        <f t="shared" si="87"/>
        <v>1830.5</v>
      </c>
      <c r="AL475" s="43">
        <f t="shared" si="90"/>
        <v>1830.5</v>
      </c>
    </row>
    <row r="476" ht="47.25">
      <c r="A476" s="45" t="s">
        <v>87</v>
      </c>
      <c r="B476" s="35" t="s">
        <v>456</v>
      </c>
      <c r="C476" s="48" t="s">
        <v>327</v>
      </c>
      <c r="D476" s="48" t="s">
        <v>25</v>
      </c>
      <c r="E476" s="48" t="s">
        <v>336</v>
      </c>
      <c r="F476" s="48" t="s">
        <v>88</v>
      </c>
      <c r="G476" s="36"/>
      <c r="H476" s="37"/>
      <c r="I476" s="37"/>
      <c r="J476" s="38"/>
      <c r="K476" s="37"/>
      <c r="L476" s="37"/>
      <c r="M476" s="39"/>
      <c r="N476" s="37"/>
      <c r="O476" s="39"/>
      <c r="P476" s="38"/>
      <c r="Q476">
        <v>1136.2</v>
      </c>
      <c r="S476" s="38">
        <f t="shared" si="80"/>
        <v>1136.2</v>
      </c>
      <c r="T476" s="40">
        <v>1136.2</v>
      </c>
      <c r="U476" s="40"/>
      <c r="X476" s="38">
        <f t="shared" si="88"/>
        <v>1136.2</v>
      </c>
      <c r="Z476" s="38">
        <f t="shared" si="86"/>
        <v>1136.2</v>
      </c>
      <c r="AC476" s="4">
        <v>1830.5</v>
      </c>
      <c r="AD476" s="41">
        <f t="shared" si="89"/>
        <v>694.29999999999995</v>
      </c>
      <c r="AG476" s="43">
        <f t="shared" si="91"/>
        <v>1830.5</v>
      </c>
      <c r="AI476" s="43">
        <f t="shared" si="87"/>
        <v>1830.5</v>
      </c>
      <c r="AL476" s="43">
        <f t="shared" si="90"/>
        <v>1830.5</v>
      </c>
    </row>
    <row r="477" ht="47.25">
      <c r="A477" s="49" t="s">
        <v>463</v>
      </c>
      <c r="B477" s="35" t="s">
        <v>456</v>
      </c>
      <c r="C477" s="48" t="s">
        <v>327</v>
      </c>
      <c r="D477" s="48" t="s">
        <v>25</v>
      </c>
      <c r="E477" s="48" t="s">
        <v>464</v>
      </c>
      <c r="F477" s="48"/>
      <c r="G477" s="36">
        <v>512771.20000000001</v>
      </c>
      <c r="H477" s="37"/>
      <c r="I477" s="37">
        <v>37937.699999999997</v>
      </c>
      <c r="J477" s="38">
        <f t="shared" si="84"/>
        <v>550708.90000000002</v>
      </c>
      <c r="K477" s="37"/>
      <c r="L477" s="37"/>
      <c r="M477" s="39">
        <f t="shared" si="82"/>
        <v>550708.90000000002</v>
      </c>
      <c r="N477" s="37">
        <v>522527.40000000002</v>
      </c>
      <c r="O477" s="39">
        <f t="shared" si="85"/>
        <v>-28181.5</v>
      </c>
      <c r="P477" s="38">
        <f t="shared" si="81"/>
        <v>522527.40000000002</v>
      </c>
      <c r="Q477">
        <v>9238.7999999999993</v>
      </c>
      <c r="R477">
        <v>1166.5</v>
      </c>
      <c r="S477" s="38">
        <f t="shared" si="80"/>
        <v>532932.69999999995</v>
      </c>
      <c r="T477" s="40">
        <v>533693.30000000005</v>
      </c>
      <c r="U477" s="40">
        <v>738.10000000000002</v>
      </c>
      <c r="X477" s="38">
        <f t="shared" si="88"/>
        <v>534431.40000000002</v>
      </c>
      <c r="Y477">
        <v>5000</v>
      </c>
      <c r="Z477" s="38">
        <f t="shared" si="86"/>
        <v>539431.40000000002</v>
      </c>
      <c r="AC477" s="4">
        <v>555880.59999999998</v>
      </c>
      <c r="AD477" s="41">
        <f t="shared" si="89"/>
        <v>16449.200000000001</v>
      </c>
      <c r="AG477" s="43">
        <f t="shared" si="91"/>
        <v>555880.59999999998</v>
      </c>
      <c r="AI477" s="43">
        <f t="shared" si="87"/>
        <v>555880.59999999998</v>
      </c>
      <c r="AK477">
        <v>5000</v>
      </c>
      <c r="AL477" s="43">
        <f t="shared" si="90"/>
        <v>560880.59999999998</v>
      </c>
    </row>
    <row r="478" ht="31.5">
      <c r="A478" s="49" t="s">
        <v>93</v>
      </c>
      <c r="B478" s="35">
        <v>925</v>
      </c>
      <c r="C478" s="48" t="s">
        <v>327</v>
      </c>
      <c r="D478" s="48" t="s">
        <v>25</v>
      </c>
      <c r="E478" s="48" t="s">
        <v>465</v>
      </c>
      <c r="F478" s="62"/>
      <c r="G478" s="36">
        <v>148685</v>
      </c>
      <c r="H478" s="37"/>
      <c r="I478" s="37"/>
      <c r="J478" s="38">
        <f t="shared" si="84"/>
        <v>148685</v>
      </c>
      <c r="K478" s="37"/>
      <c r="L478" s="37"/>
      <c r="M478" s="39">
        <f t="shared" si="82"/>
        <v>148685</v>
      </c>
      <c r="N478" s="37">
        <v>149199.70000000001</v>
      </c>
      <c r="O478" s="39">
        <f t="shared" si="85"/>
        <v>514.70000000001198</v>
      </c>
      <c r="P478" s="38">
        <f t="shared" si="81"/>
        <v>149199.70000000001</v>
      </c>
      <c r="R478">
        <v>1166.5</v>
      </c>
      <c r="S478" s="38">
        <f t="shared" ref="S478:T541" si="92">P478+Q478+R478</f>
        <v>150366.20000000001</v>
      </c>
      <c r="T478" s="40">
        <v>151126.79999999999</v>
      </c>
      <c r="U478" s="40">
        <v>738.10000000000002</v>
      </c>
      <c r="X478" s="38">
        <f t="shared" si="88"/>
        <v>151864.89999999999</v>
      </c>
      <c r="Y478">
        <v>5000</v>
      </c>
      <c r="Z478" s="38">
        <f t="shared" si="86"/>
        <v>156864.89999999999</v>
      </c>
      <c r="AC478" s="4">
        <v>157998.20000000001</v>
      </c>
      <c r="AD478" s="41">
        <f t="shared" si="89"/>
        <v>1133.30000000002</v>
      </c>
      <c r="AG478" s="43">
        <f t="shared" si="91"/>
        <v>157998.20000000001</v>
      </c>
      <c r="AI478" s="43">
        <f t="shared" si="87"/>
        <v>157998.20000000001</v>
      </c>
      <c r="AK478">
        <v>5000</v>
      </c>
      <c r="AL478" s="43">
        <f t="shared" si="90"/>
        <v>162998.20000000001</v>
      </c>
    </row>
    <row r="479" ht="47.25">
      <c r="A479" s="45" t="s">
        <v>87</v>
      </c>
      <c r="B479" s="35">
        <v>925</v>
      </c>
      <c r="C479" s="48" t="s">
        <v>327</v>
      </c>
      <c r="D479" s="48" t="s">
        <v>25</v>
      </c>
      <c r="E479" s="48" t="s">
        <v>465</v>
      </c>
      <c r="F479" s="48">
        <v>600</v>
      </c>
      <c r="G479" s="36">
        <v>148685</v>
      </c>
      <c r="H479" s="37"/>
      <c r="I479" s="37"/>
      <c r="J479" s="38">
        <f t="shared" si="84"/>
        <v>148685</v>
      </c>
      <c r="K479" s="37"/>
      <c r="L479" s="37"/>
      <c r="M479" s="39">
        <f t="shared" si="82"/>
        <v>148685</v>
      </c>
      <c r="N479" s="37">
        <v>149199.70000000001</v>
      </c>
      <c r="O479" s="39">
        <f t="shared" si="85"/>
        <v>514.70000000001198</v>
      </c>
      <c r="P479" s="38">
        <f t="shared" ref="P479:P542" si="93">M479+O479</f>
        <v>149199.70000000001</v>
      </c>
      <c r="R479">
        <v>1166.5</v>
      </c>
      <c r="S479" s="38">
        <f t="shared" si="92"/>
        <v>150366.20000000001</v>
      </c>
      <c r="T479" s="40">
        <v>151126.79999999999</v>
      </c>
      <c r="U479" s="40">
        <v>738.10000000000002</v>
      </c>
      <c r="X479" s="38">
        <f t="shared" si="88"/>
        <v>151864.89999999999</v>
      </c>
      <c r="Y479">
        <v>5000</v>
      </c>
      <c r="Z479" s="38">
        <f t="shared" si="86"/>
        <v>156864.89999999999</v>
      </c>
      <c r="AC479" s="4">
        <v>157998.20000000001</v>
      </c>
      <c r="AD479" s="41">
        <f t="shared" si="89"/>
        <v>1133.30000000002</v>
      </c>
      <c r="AG479" s="43">
        <f t="shared" si="91"/>
        <v>157998.20000000001</v>
      </c>
      <c r="AI479" s="43">
        <f t="shared" si="87"/>
        <v>157998.20000000001</v>
      </c>
      <c r="AK479">
        <v>5000</v>
      </c>
      <c r="AL479" s="43">
        <f t="shared" si="90"/>
        <v>162998.20000000001</v>
      </c>
    </row>
    <row r="480" ht="117.75" customHeight="1">
      <c r="A480" s="52" t="s">
        <v>466</v>
      </c>
      <c r="B480" s="35">
        <v>925</v>
      </c>
      <c r="C480" s="48" t="s">
        <v>327</v>
      </c>
      <c r="D480" s="48" t="s">
        <v>25</v>
      </c>
      <c r="E480" s="48" t="s">
        <v>467</v>
      </c>
      <c r="F480" s="48"/>
      <c r="G480" s="36">
        <v>364086.20000000001</v>
      </c>
      <c r="H480" s="37"/>
      <c r="I480" s="37">
        <v>37937.699999999997</v>
      </c>
      <c r="J480" s="38">
        <f t="shared" si="84"/>
        <v>402023.90000000002</v>
      </c>
      <c r="K480" s="37"/>
      <c r="L480" s="37"/>
      <c r="M480" s="39">
        <f t="shared" si="82"/>
        <v>402023.90000000002</v>
      </c>
      <c r="N480" s="37">
        <v>373327.70000000001</v>
      </c>
      <c r="O480" s="39">
        <f t="shared" si="85"/>
        <v>-28696.200000000001</v>
      </c>
      <c r="P480" s="38">
        <f t="shared" si="93"/>
        <v>373327.70000000001</v>
      </c>
      <c r="Q480">
        <v>9238.7999999999993</v>
      </c>
      <c r="S480" s="38">
        <f t="shared" si="92"/>
        <v>382566.5</v>
      </c>
      <c r="T480" s="40">
        <v>382566.5</v>
      </c>
      <c r="U480" s="40"/>
      <c r="X480" s="38">
        <f t="shared" si="88"/>
        <v>382566.5</v>
      </c>
      <c r="Z480" s="38">
        <f t="shared" si="86"/>
        <v>382566.5</v>
      </c>
      <c r="AC480" s="4">
        <v>397882.40000000002</v>
      </c>
      <c r="AD480" s="41">
        <f t="shared" si="89"/>
        <v>15315.9</v>
      </c>
      <c r="AG480" s="43">
        <f t="shared" si="91"/>
        <v>397882.40000000002</v>
      </c>
      <c r="AI480" s="43">
        <f t="shared" si="87"/>
        <v>397882.40000000002</v>
      </c>
      <c r="AL480" s="43">
        <f t="shared" si="90"/>
        <v>397882.40000000002</v>
      </c>
    </row>
    <row r="481" ht="47.25">
      <c r="A481" s="45" t="s">
        <v>87</v>
      </c>
      <c r="B481" s="35">
        <v>925</v>
      </c>
      <c r="C481" s="48" t="s">
        <v>327</v>
      </c>
      <c r="D481" s="48" t="s">
        <v>25</v>
      </c>
      <c r="E481" s="48" t="s">
        <v>467</v>
      </c>
      <c r="F481" s="48">
        <v>600</v>
      </c>
      <c r="G481" s="36">
        <v>364086.20000000001</v>
      </c>
      <c r="H481" s="37"/>
      <c r="I481" s="72">
        <v>37937.699999999997</v>
      </c>
      <c r="J481" s="38">
        <f t="shared" si="84"/>
        <v>402023.90000000002</v>
      </c>
      <c r="K481" s="37"/>
      <c r="L481" s="37"/>
      <c r="M481" s="39">
        <f t="shared" si="82"/>
        <v>402023.90000000002</v>
      </c>
      <c r="N481" s="37">
        <v>373327.70000000001</v>
      </c>
      <c r="O481" s="39">
        <f t="shared" si="85"/>
        <v>-28696.200000000001</v>
      </c>
      <c r="P481" s="38">
        <f t="shared" si="93"/>
        <v>373327.70000000001</v>
      </c>
      <c r="Q481">
        <v>9238.7999999999993</v>
      </c>
      <c r="S481" s="38">
        <f t="shared" si="92"/>
        <v>382566.5</v>
      </c>
      <c r="T481" s="40">
        <v>382566.5</v>
      </c>
      <c r="U481" s="40"/>
      <c r="X481" s="38">
        <f t="shared" si="88"/>
        <v>382566.5</v>
      </c>
      <c r="Z481" s="38">
        <f t="shared" si="86"/>
        <v>382566.5</v>
      </c>
      <c r="AA481">
        <v>15716</v>
      </c>
      <c r="AC481" s="4">
        <v>397882.40000000002</v>
      </c>
      <c r="AD481" s="41">
        <f t="shared" si="89"/>
        <v>15315.9</v>
      </c>
      <c r="AG481" s="43">
        <f t="shared" si="91"/>
        <v>397882.40000000002</v>
      </c>
      <c r="AI481" s="43">
        <f t="shared" si="87"/>
        <v>397882.40000000002</v>
      </c>
      <c r="AL481" s="43">
        <f t="shared" si="90"/>
        <v>397882.40000000002</v>
      </c>
    </row>
    <row r="482" ht="78.75">
      <c r="A482" s="49" t="s">
        <v>468</v>
      </c>
      <c r="B482" s="35" t="s">
        <v>456</v>
      </c>
      <c r="C482" s="48" t="s">
        <v>327</v>
      </c>
      <c r="D482" s="48" t="s">
        <v>25</v>
      </c>
      <c r="E482" s="48" t="s">
        <v>469</v>
      </c>
      <c r="F482" s="48"/>
      <c r="G482" s="36">
        <v>5701.1000000000004</v>
      </c>
      <c r="H482" s="37"/>
      <c r="I482" s="37"/>
      <c r="J482" s="38">
        <f t="shared" si="84"/>
        <v>5701.1000000000004</v>
      </c>
      <c r="K482" s="37"/>
      <c r="L482" s="37"/>
      <c r="M482" s="39">
        <f t="shared" si="82"/>
        <v>5701.1000000000004</v>
      </c>
      <c r="N482" s="37"/>
      <c r="O482" s="37"/>
      <c r="P482" s="38">
        <f t="shared" si="93"/>
        <v>5701.1000000000004</v>
      </c>
      <c r="S482" s="38">
        <f t="shared" si="92"/>
        <v>5701.1000000000004</v>
      </c>
      <c r="T482" s="40">
        <v>5636</v>
      </c>
      <c r="U482" s="40"/>
      <c r="X482" s="38">
        <f t="shared" si="88"/>
        <v>5636</v>
      </c>
      <c r="Z482" s="38">
        <f t="shared" si="86"/>
        <v>5636</v>
      </c>
      <c r="AC482" s="4">
        <v>9838.1000000000004</v>
      </c>
      <c r="AD482" s="41">
        <f t="shared" si="89"/>
        <v>4202.1000000000004</v>
      </c>
      <c r="AG482" s="43">
        <f t="shared" si="91"/>
        <v>9838.1000000000004</v>
      </c>
      <c r="AI482" s="43">
        <f t="shared" si="87"/>
        <v>9838.1000000000004</v>
      </c>
      <c r="AL482" s="43">
        <f t="shared" si="90"/>
        <v>9838.1000000000004</v>
      </c>
    </row>
    <row r="483" ht="63">
      <c r="A483" s="62" t="s">
        <v>470</v>
      </c>
      <c r="B483" s="35" t="s">
        <v>456</v>
      </c>
      <c r="C483" s="48" t="s">
        <v>327</v>
      </c>
      <c r="D483" s="48" t="s">
        <v>25</v>
      </c>
      <c r="E483" s="48" t="s">
        <v>471</v>
      </c>
      <c r="F483" s="48"/>
      <c r="G483" s="36">
        <v>195.30000000000001</v>
      </c>
      <c r="H483" s="37"/>
      <c r="I483" s="37"/>
      <c r="J483" s="38">
        <f t="shared" si="84"/>
        <v>195.30000000000001</v>
      </c>
      <c r="K483" s="37"/>
      <c r="L483" s="37"/>
      <c r="M483" s="39">
        <f t="shared" si="82"/>
        <v>195.30000000000001</v>
      </c>
      <c r="N483" s="37">
        <v>130.19999999999999</v>
      </c>
      <c r="O483" s="39">
        <f t="shared" si="85"/>
        <v>-65.099999999999994</v>
      </c>
      <c r="P483" s="38">
        <f t="shared" si="93"/>
        <v>130.19999999999999</v>
      </c>
      <c r="S483" s="38">
        <f t="shared" si="92"/>
        <v>130.19999999999999</v>
      </c>
      <c r="T483" s="40">
        <v>130.19999999999999</v>
      </c>
      <c r="U483" s="40"/>
      <c r="X483" s="38">
        <f t="shared" si="88"/>
        <v>130.19999999999999</v>
      </c>
      <c r="Z483" s="38">
        <f t="shared" si="86"/>
        <v>130.19999999999999</v>
      </c>
      <c r="AC483" s="4">
        <v>65.099999999999994</v>
      </c>
      <c r="AD483" s="41">
        <f t="shared" si="89"/>
        <v>-65.099999999999994</v>
      </c>
      <c r="AG483" s="43">
        <f t="shared" si="91"/>
        <v>65.099999999999994</v>
      </c>
      <c r="AI483" s="43">
        <f t="shared" si="87"/>
        <v>65.099999999999994</v>
      </c>
      <c r="AL483" s="43">
        <f t="shared" si="90"/>
        <v>65.099999999999994</v>
      </c>
    </row>
    <row r="484" ht="47.25">
      <c r="A484" s="45" t="s">
        <v>87</v>
      </c>
      <c r="B484" s="35" t="s">
        <v>456</v>
      </c>
      <c r="C484" s="48" t="s">
        <v>327</v>
      </c>
      <c r="D484" s="48" t="s">
        <v>25</v>
      </c>
      <c r="E484" s="48" t="s">
        <v>471</v>
      </c>
      <c r="F484" s="48" t="s">
        <v>88</v>
      </c>
      <c r="G484" s="36">
        <v>195.30000000000001</v>
      </c>
      <c r="H484" s="37"/>
      <c r="I484" s="37"/>
      <c r="J484" s="38">
        <f t="shared" si="84"/>
        <v>195.30000000000001</v>
      </c>
      <c r="K484" s="37"/>
      <c r="L484" s="37"/>
      <c r="M484" s="39">
        <f t="shared" si="82"/>
        <v>195.30000000000001</v>
      </c>
      <c r="N484" s="37">
        <v>130.19999999999999</v>
      </c>
      <c r="O484" s="39">
        <f t="shared" si="85"/>
        <v>-65.099999999999994</v>
      </c>
      <c r="P484" s="38">
        <f t="shared" si="93"/>
        <v>130.19999999999999</v>
      </c>
      <c r="S484" s="38">
        <f t="shared" si="92"/>
        <v>130.19999999999999</v>
      </c>
      <c r="T484" s="40">
        <v>130.19999999999999</v>
      </c>
      <c r="U484" s="40"/>
      <c r="X484" s="38">
        <f t="shared" si="88"/>
        <v>130.19999999999999</v>
      </c>
      <c r="Z484" s="38">
        <f t="shared" si="86"/>
        <v>130.19999999999999</v>
      </c>
      <c r="AC484" s="4">
        <v>65.099999999999994</v>
      </c>
      <c r="AD484" s="41">
        <f t="shared" si="89"/>
        <v>-65.099999999999994</v>
      </c>
      <c r="AG484" s="43">
        <f t="shared" si="91"/>
        <v>65.099999999999994</v>
      </c>
      <c r="AI484" s="43">
        <f t="shared" si="87"/>
        <v>65.099999999999994</v>
      </c>
      <c r="AL484" s="43">
        <f t="shared" si="90"/>
        <v>65.099999999999994</v>
      </c>
    </row>
    <row r="485" ht="84" customHeight="1">
      <c r="A485" s="45" t="s">
        <v>472</v>
      </c>
      <c r="B485" s="35" t="s">
        <v>456</v>
      </c>
      <c r="C485" s="48" t="s">
        <v>327</v>
      </c>
      <c r="D485" s="48" t="s">
        <v>25</v>
      </c>
      <c r="E485" s="48" t="s">
        <v>473</v>
      </c>
      <c r="F485" s="48"/>
      <c r="G485" s="36">
        <v>14.800000000000001</v>
      </c>
      <c r="H485" s="37"/>
      <c r="I485" s="37"/>
      <c r="J485" s="38">
        <f t="shared" si="84"/>
        <v>14.800000000000001</v>
      </c>
      <c r="K485" s="37"/>
      <c r="L485" s="37"/>
      <c r="M485" s="39">
        <f t="shared" si="82"/>
        <v>14.800000000000001</v>
      </c>
      <c r="N485" s="37"/>
      <c r="O485" s="37"/>
      <c r="P485" s="38">
        <f t="shared" si="93"/>
        <v>14.800000000000001</v>
      </c>
      <c r="S485" s="38">
        <f t="shared" si="92"/>
        <v>14.800000000000001</v>
      </c>
      <c r="T485" s="40">
        <v>14.800000000000001</v>
      </c>
      <c r="U485" s="40"/>
      <c r="X485" s="38">
        <f t="shared" si="88"/>
        <v>14.800000000000001</v>
      </c>
      <c r="Z485" s="38">
        <f t="shared" si="86"/>
        <v>14.800000000000001</v>
      </c>
      <c r="AC485" s="4">
        <v>14.800000000000001</v>
      </c>
      <c r="AD485" s="41">
        <f t="shared" si="89"/>
        <v>0</v>
      </c>
      <c r="AG485" s="43">
        <f t="shared" si="91"/>
        <v>14.800000000000001</v>
      </c>
      <c r="AI485" s="43">
        <f t="shared" si="87"/>
        <v>14.800000000000001</v>
      </c>
      <c r="AL485" s="43">
        <f t="shared" si="90"/>
        <v>14.800000000000001</v>
      </c>
    </row>
    <row r="486" ht="47.25">
      <c r="A486" s="45" t="s">
        <v>87</v>
      </c>
      <c r="B486" s="35" t="s">
        <v>456</v>
      </c>
      <c r="C486" s="48" t="s">
        <v>327</v>
      </c>
      <c r="D486" s="48" t="s">
        <v>25</v>
      </c>
      <c r="E486" s="48" t="s">
        <v>473</v>
      </c>
      <c r="F486" s="48" t="s">
        <v>88</v>
      </c>
      <c r="G486" s="36">
        <v>14.800000000000001</v>
      </c>
      <c r="H486" s="37"/>
      <c r="I486" s="37"/>
      <c r="J486" s="38">
        <f t="shared" si="84"/>
        <v>14.800000000000001</v>
      </c>
      <c r="K486" s="37"/>
      <c r="L486" s="37"/>
      <c r="M486" s="39">
        <f t="shared" si="82"/>
        <v>14.800000000000001</v>
      </c>
      <c r="N486" s="37"/>
      <c r="O486" s="37"/>
      <c r="P486" s="38">
        <f t="shared" si="93"/>
        <v>14.800000000000001</v>
      </c>
      <c r="S486" s="38">
        <f t="shared" si="92"/>
        <v>14.800000000000001</v>
      </c>
      <c r="T486" s="40">
        <v>14.800000000000001</v>
      </c>
      <c r="U486" s="40"/>
      <c r="X486" s="38">
        <f t="shared" si="88"/>
        <v>14.800000000000001</v>
      </c>
      <c r="Z486" s="38">
        <f t="shared" si="86"/>
        <v>14.800000000000001</v>
      </c>
      <c r="AC486" s="4">
        <v>14.800000000000001</v>
      </c>
      <c r="AD486" s="41">
        <f t="shared" si="89"/>
        <v>0</v>
      </c>
      <c r="AG486" s="43">
        <f t="shared" si="91"/>
        <v>14.800000000000001</v>
      </c>
      <c r="AI486" s="43">
        <f t="shared" si="87"/>
        <v>14.800000000000001</v>
      </c>
      <c r="AL486" s="43">
        <f t="shared" si="90"/>
        <v>14.800000000000001</v>
      </c>
    </row>
    <row r="487" ht="179.25" customHeight="1">
      <c r="A487" s="52" t="s">
        <v>474</v>
      </c>
      <c r="B487" s="67">
        <v>925</v>
      </c>
      <c r="C487" s="68" t="s">
        <v>327</v>
      </c>
      <c r="D487" s="68" t="s">
        <v>25</v>
      </c>
      <c r="E487" s="68" t="s">
        <v>475</v>
      </c>
      <c r="F487" s="68"/>
      <c r="G487" s="36">
        <v>5491</v>
      </c>
      <c r="H487" s="37"/>
      <c r="I487" s="37"/>
      <c r="J487" s="38">
        <f t="shared" si="84"/>
        <v>5491</v>
      </c>
      <c r="K487" s="37"/>
      <c r="L487" s="37"/>
      <c r="M487" s="39">
        <f t="shared" si="82"/>
        <v>5491</v>
      </c>
      <c r="N487" s="37"/>
      <c r="O487" s="37"/>
      <c r="P487" s="38">
        <f t="shared" si="93"/>
        <v>5491</v>
      </c>
      <c r="S487" s="38">
        <f t="shared" si="92"/>
        <v>5491</v>
      </c>
      <c r="T487" s="40">
        <v>5491</v>
      </c>
      <c r="U487" s="40"/>
      <c r="X487" s="38">
        <f t="shared" si="88"/>
        <v>5491</v>
      </c>
      <c r="Z487" s="38">
        <f t="shared" si="86"/>
        <v>5491</v>
      </c>
      <c r="AC487" s="4">
        <v>9758.2000000000007</v>
      </c>
      <c r="AD487" s="41">
        <f t="shared" si="89"/>
        <v>4267.1999999999998</v>
      </c>
      <c r="AG487" s="43">
        <f t="shared" si="91"/>
        <v>9758.2000000000007</v>
      </c>
      <c r="AI487" s="43">
        <f t="shared" si="87"/>
        <v>9758.2000000000007</v>
      </c>
      <c r="AL487" s="43">
        <f t="shared" si="90"/>
        <v>9758.2000000000007</v>
      </c>
    </row>
    <row r="488" ht="47.25">
      <c r="A488" s="45" t="s">
        <v>87</v>
      </c>
      <c r="B488" s="35">
        <v>925</v>
      </c>
      <c r="C488" s="48" t="s">
        <v>327</v>
      </c>
      <c r="D488" s="48" t="s">
        <v>25</v>
      </c>
      <c r="E488" s="48" t="s">
        <v>475</v>
      </c>
      <c r="F488" s="48">
        <v>600</v>
      </c>
      <c r="G488" s="36">
        <v>5491</v>
      </c>
      <c r="H488" s="37"/>
      <c r="I488" s="37"/>
      <c r="J488" s="38">
        <f t="shared" si="84"/>
        <v>5491</v>
      </c>
      <c r="K488" s="37"/>
      <c r="L488" s="37"/>
      <c r="M488" s="39">
        <f t="shared" si="82"/>
        <v>5491</v>
      </c>
      <c r="N488" s="37"/>
      <c r="O488" s="37"/>
      <c r="P488" s="38">
        <f t="shared" si="93"/>
        <v>5491</v>
      </c>
      <c r="S488" s="38">
        <f t="shared" si="92"/>
        <v>5491</v>
      </c>
      <c r="T488" s="40">
        <v>5491</v>
      </c>
      <c r="U488" s="40"/>
      <c r="X488" s="38">
        <f t="shared" si="88"/>
        <v>5491</v>
      </c>
      <c r="Z488" s="38">
        <f t="shared" si="86"/>
        <v>5491</v>
      </c>
      <c r="AA488" s="73">
        <v>4267.1999999999998</v>
      </c>
      <c r="AC488" s="4">
        <v>9758.2000000000007</v>
      </c>
      <c r="AD488" s="41">
        <f t="shared" si="89"/>
        <v>4267.1999999999998</v>
      </c>
      <c r="AG488" s="43">
        <f t="shared" si="91"/>
        <v>9758.2000000000007</v>
      </c>
      <c r="AI488" s="43">
        <f t="shared" si="87"/>
        <v>9758.2000000000007</v>
      </c>
      <c r="AL488" s="43">
        <f t="shared" si="90"/>
        <v>9758.2000000000007</v>
      </c>
    </row>
    <row r="489" ht="63">
      <c r="A489" s="45" t="s">
        <v>158</v>
      </c>
      <c r="B489" s="35" t="s">
        <v>456</v>
      </c>
      <c r="C489" s="48" t="s">
        <v>327</v>
      </c>
      <c r="D489" s="48" t="s">
        <v>25</v>
      </c>
      <c r="E489" s="48" t="s">
        <v>161</v>
      </c>
      <c r="F489" s="48"/>
      <c r="G489" s="36">
        <v>83.599999999999994</v>
      </c>
      <c r="H489" s="37"/>
      <c r="I489" s="37"/>
      <c r="J489" s="38">
        <f t="shared" si="84"/>
        <v>83.599999999999994</v>
      </c>
      <c r="K489" s="37"/>
      <c r="L489" s="37"/>
      <c r="M489" s="39">
        <f t="shared" si="82"/>
        <v>83.599999999999994</v>
      </c>
      <c r="N489" s="37">
        <v>196.40000000000001</v>
      </c>
      <c r="O489" s="39">
        <f t="shared" si="85"/>
        <v>112.8</v>
      </c>
      <c r="P489" s="38">
        <f t="shared" si="93"/>
        <v>196.40000000000001</v>
      </c>
      <c r="R489">
        <v>298.60000000000002</v>
      </c>
      <c r="S489" s="38">
        <f t="shared" si="92"/>
        <v>495</v>
      </c>
      <c r="T489" s="40">
        <v>495</v>
      </c>
      <c r="U489" s="40">
        <v>234.19999999999999</v>
      </c>
      <c r="X489" s="38">
        <f t="shared" si="88"/>
        <v>729.20000000000005</v>
      </c>
      <c r="Z489" s="38">
        <f t="shared" si="86"/>
        <v>729.20000000000005</v>
      </c>
      <c r="AC489" s="4">
        <v>768.60000000000002</v>
      </c>
      <c r="AD489" s="41">
        <f t="shared" si="89"/>
        <v>39.399999999999999</v>
      </c>
      <c r="AG489" s="43">
        <f t="shared" si="91"/>
        <v>768.60000000000002</v>
      </c>
      <c r="AI489" s="43">
        <f t="shared" si="87"/>
        <v>768.60000000000002</v>
      </c>
      <c r="AL489" s="43">
        <f t="shared" si="90"/>
        <v>768.60000000000002</v>
      </c>
    </row>
    <row r="490" ht="47.25">
      <c r="A490" s="45" t="s">
        <v>87</v>
      </c>
      <c r="B490" s="35" t="s">
        <v>456</v>
      </c>
      <c r="C490" s="48" t="s">
        <v>327</v>
      </c>
      <c r="D490" s="48" t="s">
        <v>25</v>
      </c>
      <c r="E490" s="48" t="s">
        <v>476</v>
      </c>
      <c r="F490" s="48" t="s">
        <v>88</v>
      </c>
      <c r="G490" s="36">
        <v>83.599999999999994</v>
      </c>
      <c r="H490" s="37"/>
      <c r="I490" s="37"/>
      <c r="J490" s="38">
        <f t="shared" si="84"/>
        <v>83.599999999999994</v>
      </c>
      <c r="K490" s="37"/>
      <c r="L490" s="37"/>
      <c r="M490" s="39">
        <f t="shared" si="82"/>
        <v>83.599999999999994</v>
      </c>
      <c r="N490" s="37">
        <v>196.40000000000001</v>
      </c>
      <c r="O490" s="39">
        <f t="shared" si="85"/>
        <v>112.8</v>
      </c>
      <c r="P490" s="38">
        <f t="shared" si="93"/>
        <v>196.40000000000001</v>
      </c>
      <c r="R490">
        <v>298.60000000000002</v>
      </c>
      <c r="S490" s="38">
        <f t="shared" si="92"/>
        <v>495</v>
      </c>
      <c r="T490" s="40">
        <v>495</v>
      </c>
      <c r="U490" s="40">
        <v>234.19999999999999</v>
      </c>
      <c r="X490" s="38">
        <f t="shared" si="88"/>
        <v>729.20000000000005</v>
      </c>
      <c r="Z490" s="38">
        <f t="shared" si="86"/>
        <v>729.20000000000005</v>
      </c>
      <c r="AC490" s="4">
        <v>768.60000000000002</v>
      </c>
      <c r="AD490" s="41">
        <f t="shared" si="89"/>
        <v>39.399999999999999</v>
      </c>
      <c r="AG490" s="43">
        <f t="shared" si="91"/>
        <v>768.60000000000002</v>
      </c>
      <c r="AI490" s="43">
        <f t="shared" si="87"/>
        <v>768.60000000000002</v>
      </c>
      <c r="AL490" s="43">
        <f t="shared" si="90"/>
        <v>768.60000000000002</v>
      </c>
    </row>
    <row r="491" ht="63">
      <c r="A491" s="45" t="s">
        <v>477</v>
      </c>
      <c r="B491" s="35">
        <v>925</v>
      </c>
      <c r="C491" s="48" t="s">
        <v>327</v>
      </c>
      <c r="D491" s="48" t="s">
        <v>25</v>
      </c>
      <c r="E491" s="48" t="s">
        <v>478</v>
      </c>
      <c r="F491" s="48"/>
      <c r="G491" s="36"/>
      <c r="H491" s="37"/>
      <c r="I491" s="37"/>
      <c r="J491" s="38"/>
      <c r="K491" s="37"/>
      <c r="L491" s="37"/>
      <c r="M491" s="39"/>
      <c r="N491" s="37"/>
      <c r="O491" s="39"/>
      <c r="P491" s="38"/>
      <c r="S491" s="38"/>
      <c r="T491" s="40"/>
      <c r="U491" s="40">
        <v>668.20000000000005</v>
      </c>
      <c r="X491" s="38">
        <f t="shared" si="88"/>
        <v>668.20000000000005</v>
      </c>
      <c r="Z491" s="38">
        <f t="shared" si="86"/>
        <v>668.20000000000005</v>
      </c>
      <c r="AC491" s="4">
        <v>49</v>
      </c>
      <c r="AD491" s="41">
        <f t="shared" si="89"/>
        <v>-619.20000000000005</v>
      </c>
      <c r="AG491" s="43">
        <f t="shared" si="91"/>
        <v>49</v>
      </c>
      <c r="AI491" s="43">
        <f t="shared" si="87"/>
        <v>49</v>
      </c>
      <c r="AL491" s="43">
        <f t="shared" si="90"/>
        <v>49</v>
      </c>
    </row>
    <row r="492" ht="78.75">
      <c r="A492" s="45" t="s">
        <v>479</v>
      </c>
      <c r="B492" s="35">
        <v>925</v>
      </c>
      <c r="C492" s="48" t="s">
        <v>327</v>
      </c>
      <c r="D492" s="48" t="s">
        <v>25</v>
      </c>
      <c r="E492" s="48" t="s">
        <v>480</v>
      </c>
      <c r="F492" s="48"/>
      <c r="G492" s="36"/>
      <c r="H492" s="37"/>
      <c r="I492" s="37"/>
      <c r="J492" s="38"/>
      <c r="K492" s="37"/>
      <c r="L492" s="37"/>
      <c r="M492" s="39"/>
      <c r="N492" s="37"/>
      <c r="O492" s="39"/>
      <c r="P492" s="38"/>
      <c r="S492" s="38"/>
      <c r="T492" s="40"/>
      <c r="U492" s="40">
        <v>668.20000000000005</v>
      </c>
      <c r="X492" s="38">
        <f t="shared" si="88"/>
        <v>668.20000000000005</v>
      </c>
      <c r="Z492" s="38">
        <f t="shared" si="86"/>
        <v>668.20000000000005</v>
      </c>
      <c r="AC492" s="4">
        <v>49</v>
      </c>
      <c r="AD492" s="41">
        <f t="shared" si="89"/>
        <v>-619.20000000000005</v>
      </c>
      <c r="AG492" s="43">
        <f t="shared" si="91"/>
        <v>49</v>
      </c>
      <c r="AI492" s="43">
        <f t="shared" si="87"/>
        <v>49</v>
      </c>
      <c r="AL492" s="43">
        <f t="shared" si="90"/>
        <v>49</v>
      </c>
    </row>
    <row r="493" ht="78.75">
      <c r="A493" s="45" t="s">
        <v>481</v>
      </c>
      <c r="B493" s="35">
        <v>925</v>
      </c>
      <c r="C493" s="48" t="s">
        <v>327</v>
      </c>
      <c r="D493" s="48" t="s">
        <v>25</v>
      </c>
      <c r="E493" s="48" t="s">
        <v>482</v>
      </c>
      <c r="F493" s="48"/>
      <c r="G493" s="36"/>
      <c r="H493" s="37"/>
      <c r="I493" s="37"/>
      <c r="J493" s="38"/>
      <c r="K493" s="37"/>
      <c r="L493" s="37"/>
      <c r="M493" s="39"/>
      <c r="N493" s="37"/>
      <c r="O493" s="39"/>
      <c r="P493" s="38"/>
      <c r="S493" s="38"/>
      <c r="T493" s="40"/>
      <c r="U493" s="40">
        <v>668.20000000000005</v>
      </c>
      <c r="X493" s="38">
        <f t="shared" si="88"/>
        <v>668.20000000000005</v>
      </c>
      <c r="Z493" s="38">
        <f t="shared" si="86"/>
        <v>668.20000000000005</v>
      </c>
      <c r="AC493" s="4">
        <v>49</v>
      </c>
      <c r="AD493" s="41">
        <f t="shared" si="89"/>
        <v>-619.20000000000005</v>
      </c>
      <c r="AG493" s="43">
        <f t="shared" si="91"/>
        <v>49</v>
      </c>
      <c r="AI493" s="43">
        <f t="shared" si="87"/>
        <v>49</v>
      </c>
      <c r="AL493" s="43">
        <f t="shared" si="90"/>
        <v>49</v>
      </c>
    </row>
    <row r="494" ht="47.25">
      <c r="A494" s="45" t="s">
        <v>87</v>
      </c>
      <c r="B494" s="35">
        <v>925</v>
      </c>
      <c r="C494" s="48" t="s">
        <v>327</v>
      </c>
      <c r="D494" s="48" t="s">
        <v>25</v>
      </c>
      <c r="E494" s="48" t="s">
        <v>482</v>
      </c>
      <c r="F494" s="48" t="s">
        <v>88</v>
      </c>
      <c r="G494" s="36"/>
      <c r="H494" s="37"/>
      <c r="I494" s="37"/>
      <c r="J494" s="38"/>
      <c r="K494" s="37"/>
      <c r="L494" s="37"/>
      <c r="M494" s="39"/>
      <c r="N494" s="37"/>
      <c r="O494" s="39"/>
      <c r="P494" s="38"/>
      <c r="S494" s="38"/>
      <c r="T494" s="40"/>
      <c r="U494" s="40">
        <v>668.20000000000005</v>
      </c>
      <c r="X494" s="38">
        <f t="shared" si="88"/>
        <v>668.20000000000005</v>
      </c>
      <c r="Z494" s="38">
        <f t="shared" si="86"/>
        <v>668.20000000000005</v>
      </c>
      <c r="AC494" s="4">
        <v>49</v>
      </c>
      <c r="AD494" s="41">
        <f t="shared" si="89"/>
        <v>-619.20000000000005</v>
      </c>
      <c r="AG494" s="43">
        <f t="shared" si="91"/>
        <v>49</v>
      </c>
      <c r="AI494" s="43">
        <f t="shared" si="87"/>
        <v>49</v>
      </c>
      <c r="AL494" s="43">
        <f t="shared" si="90"/>
        <v>49</v>
      </c>
    </row>
    <row r="495">
      <c r="A495" s="45" t="s">
        <v>337</v>
      </c>
      <c r="B495" s="35">
        <v>925</v>
      </c>
      <c r="C495" s="48" t="s">
        <v>327</v>
      </c>
      <c r="D495" s="48" t="s">
        <v>27</v>
      </c>
      <c r="E495" s="48"/>
      <c r="F495" s="48"/>
      <c r="G495" s="36">
        <v>859235.19999999995</v>
      </c>
      <c r="H495" s="37">
        <v>766.89999999999998</v>
      </c>
      <c r="I495" s="37">
        <v>14416</v>
      </c>
      <c r="J495" s="38">
        <f t="shared" si="84"/>
        <v>874418.09999999998</v>
      </c>
      <c r="K495" s="37"/>
      <c r="L495" s="37"/>
      <c r="M495" s="39">
        <f t="shared" ref="M492:M555" si="94">J495+K495+L495</f>
        <v>874418.09999999998</v>
      </c>
      <c r="N495" s="37"/>
      <c r="O495" s="37"/>
      <c r="P495" s="38">
        <f t="shared" si="93"/>
        <v>874418.09999999998</v>
      </c>
      <c r="Q495">
        <v>80496.5</v>
      </c>
      <c r="R495">
        <v>9650.1000000000004</v>
      </c>
      <c r="S495" s="38">
        <f t="shared" si="92"/>
        <v>964564.69999999995</v>
      </c>
      <c r="T495" s="40">
        <v>990255.80000000005</v>
      </c>
      <c r="U495" s="40">
        <v>17462.799999999999</v>
      </c>
      <c r="X495" s="38">
        <f t="shared" si="88"/>
        <v>1007718.6</v>
      </c>
      <c r="Y495">
        <v>3100</v>
      </c>
      <c r="Z495" s="38">
        <f t="shared" si="86"/>
        <v>1010818.6</v>
      </c>
      <c r="AC495" s="74">
        <v>1012108.9</v>
      </c>
      <c r="AD495" s="41">
        <f t="shared" si="89"/>
        <v>1290.2999999999299</v>
      </c>
      <c r="AE495">
        <v>-2837.5999999999999</v>
      </c>
      <c r="AG495" s="43">
        <f t="shared" si="91"/>
        <v>1009271.3</v>
      </c>
      <c r="AH495">
        <v>218.90000000000001</v>
      </c>
      <c r="AI495" s="43">
        <f t="shared" si="87"/>
        <v>1009490.2</v>
      </c>
      <c r="AK495">
        <v>4930</v>
      </c>
      <c r="AL495" s="43">
        <f t="shared" si="90"/>
        <v>1014420.2</v>
      </c>
    </row>
    <row r="496" ht="63">
      <c r="A496" s="49" t="s">
        <v>455</v>
      </c>
      <c r="B496" s="35">
        <v>925</v>
      </c>
      <c r="C496" s="48" t="s">
        <v>327</v>
      </c>
      <c r="D496" s="48" t="s">
        <v>27</v>
      </c>
      <c r="E496" s="48" t="s">
        <v>330</v>
      </c>
      <c r="F496" s="48"/>
      <c r="G496" s="36">
        <v>859107.40000000002</v>
      </c>
      <c r="H496" s="37">
        <v>766.89999999999998</v>
      </c>
      <c r="I496" s="37">
        <v>14416</v>
      </c>
      <c r="J496" s="38">
        <f t="shared" si="84"/>
        <v>874290.30000000005</v>
      </c>
      <c r="K496" s="37"/>
      <c r="L496" s="37"/>
      <c r="M496" s="39">
        <f t="shared" si="94"/>
        <v>874290.30000000005</v>
      </c>
      <c r="N496" s="37"/>
      <c r="O496" s="37"/>
      <c r="P496" s="38">
        <f t="shared" si="93"/>
        <v>874290.30000000005</v>
      </c>
      <c r="Q496">
        <v>80496.5</v>
      </c>
      <c r="R496">
        <v>4003.6999999999998</v>
      </c>
      <c r="S496" s="38">
        <f t="shared" si="92"/>
        <v>958790.5</v>
      </c>
      <c r="T496" s="40">
        <v>984594.40000000002</v>
      </c>
      <c r="U496" s="40">
        <v>15050.799999999999</v>
      </c>
      <c r="X496" s="38">
        <f t="shared" si="88"/>
        <v>999645.19999999995</v>
      </c>
      <c r="Y496">
        <v>3100</v>
      </c>
      <c r="Z496" s="38">
        <f t="shared" si="86"/>
        <v>1002745.2</v>
      </c>
      <c r="AC496" s="74">
        <v>1003418.7</v>
      </c>
      <c r="AD496" s="41">
        <f t="shared" si="89"/>
        <v>673.49999999988404</v>
      </c>
      <c r="AE496">
        <v>-2837.5999999999999</v>
      </c>
      <c r="AG496" s="43">
        <f t="shared" si="91"/>
        <v>1000581.1</v>
      </c>
      <c r="AI496" s="43">
        <f t="shared" si="87"/>
        <v>1000581.1</v>
      </c>
      <c r="AK496">
        <v>4930</v>
      </c>
      <c r="AL496" s="43">
        <f t="shared" si="90"/>
        <v>1005511.1</v>
      </c>
    </row>
    <row r="497" ht="110.25">
      <c r="A497" s="49" t="s">
        <v>331</v>
      </c>
      <c r="B497" s="35">
        <v>925</v>
      </c>
      <c r="C497" s="48" t="s">
        <v>327</v>
      </c>
      <c r="D497" s="48" t="s">
        <v>27</v>
      </c>
      <c r="E497" s="48" t="s">
        <v>332</v>
      </c>
      <c r="F497" s="48"/>
      <c r="G497" s="36">
        <v>7558</v>
      </c>
      <c r="H497" s="37">
        <v>766.89999999999998</v>
      </c>
      <c r="I497" s="37">
        <v>5081.8000000000002</v>
      </c>
      <c r="J497" s="38">
        <f t="shared" si="84"/>
        <v>13406.700000000001</v>
      </c>
      <c r="K497" s="37"/>
      <c r="L497" s="37"/>
      <c r="M497" s="39">
        <f t="shared" si="94"/>
        <v>13406.700000000001</v>
      </c>
      <c r="N497" s="37"/>
      <c r="O497" s="37"/>
      <c r="P497" s="38">
        <f t="shared" si="93"/>
        <v>13406.700000000001</v>
      </c>
      <c r="Q497">
        <v>2400</v>
      </c>
      <c r="R497">
        <v>53.200000000000003</v>
      </c>
      <c r="S497" s="38">
        <f t="shared" si="92"/>
        <v>15859.9</v>
      </c>
      <c r="T497" s="40">
        <v>5029.3999999999996</v>
      </c>
      <c r="U497" s="40">
        <v>814.89999999999998</v>
      </c>
      <c r="X497" s="38">
        <f t="shared" si="88"/>
        <v>5844.3000000000002</v>
      </c>
      <c r="Z497" s="38">
        <f t="shared" si="86"/>
        <v>5844.3000000000002</v>
      </c>
      <c r="AC497" s="4">
        <v>7271.6000000000004</v>
      </c>
      <c r="AD497" s="41">
        <f t="shared" si="89"/>
        <v>1427.3</v>
      </c>
      <c r="AG497" s="43">
        <f t="shared" si="91"/>
        <v>7271.6000000000004</v>
      </c>
      <c r="AI497" s="43">
        <f t="shared" si="87"/>
        <v>7271.6000000000004</v>
      </c>
      <c r="AL497" s="43">
        <f t="shared" si="90"/>
        <v>7271.6000000000004</v>
      </c>
    </row>
    <row r="498" ht="110.25">
      <c r="A498" s="49" t="s">
        <v>367</v>
      </c>
      <c r="B498" s="35" t="s">
        <v>456</v>
      </c>
      <c r="C498" s="48" t="s">
        <v>327</v>
      </c>
      <c r="D498" s="48" t="s">
        <v>27</v>
      </c>
      <c r="E498" s="48" t="s">
        <v>458</v>
      </c>
      <c r="F498" s="48"/>
      <c r="G498" s="36"/>
      <c r="H498" s="37">
        <v>555.10000000000002</v>
      </c>
      <c r="I498" s="37"/>
      <c r="J498" s="38">
        <f t="shared" si="84"/>
        <v>555.10000000000002</v>
      </c>
      <c r="K498" s="37"/>
      <c r="L498" s="37"/>
      <c r="M498" s="39">
        <f t="shared" si="94"/>
        <v>555.10000000000002</v>
      </c>
      <c r="N498" s="37">
        <v>635.39999999999998</v>
      </c>
      <c r="O498" s="37"/>
      <c r="P498" s="38">
        <f t="shared" si="93"/>
        <v>555.10000000000002</v>
      </c>
      <c r="S498" s="38">
        <f t="shared" si="92"/>
        <v>555.10000000000002</v>
      </c>
      <c r="T498" s="40">
        <v>635.39999999999998</v>
      </c>
      <c r="U498" s="40"/>
      <c r="X498" s="38">
        <f t="shared" si="88"/>
        <v>635.39999999999998</v>
      </c>
      <c r="Z498" s="38">
        <f t="shared" si="86"/>
        <v>635.39999999999998</v>
      </c>
      <c r="AC498" s="4">
        <v>312.80000000000001</v>
      </c>
      <c r="AD498" s="41">
        <f t="shared" si="89"/>
        <v>-322.60000000000002</v>
      </c>
      <c r="AG498" s="43">
        <f t="shared" si="91"/>
        <v>312.80000000000001</v>
      </c>
      <c r="AI498" s="43">
        <f t="shared" si="87"/>
        <v>312.80000000000001</v>
      </c>
      <c r="AL498" s="43">
        <f t="shared" si="90"/>
        <v>312.80000000000001</v>
      </c>
    </row>
    <row r="499" ht="47.25">
      <c r="A499" s="45" t="s">
        <v>87</v>
      </c>
      <c r="B499" s="35" t="s">
        <v>456</v>
      </c>
      <c r="C499" s="48" t="s">
        <v>327</v>
      </c>
      <c r="D499" s="48" t="s">
        <v>27</v>
      </c>
      <c r="E499" s="48" t="s">
        <v>458</v>
      </c>
      <c r="F499" s="48" t="s">
        <v>88</v>
      </c>
      <c r="G499" s="36"/>
      <c r="H499" s="37">
        <v>555.10000000000002</v>
      </c>
      <c r="I499" s="37"/>
      <c r="J499" s="38">
        <f t="shared" si="84"/>
        <v>555.10000000000002</v>
      </c>
      <c r="K499" s="37"/>
      <c r="L499" s="37"/>
      <c r="M499" s="39">
        <f t="shared" si="94"/>
        <v>555.10000000000002</v>
      </c>
      <c r="N499" s="37">
        <v>635.39999999999998</v>
      </c>
      <c r="O499" s="39">
        <f t="shared" ref="O499:O549" si="95">N499-J499</f>
        <v>80.299999999999997</v>
      </c>
      <c r="P499" s="38">
        <f t="shared" si="93"/>
        <v>635.39999999999998</v>
      </c>
      <c r="S499" s="38">
        <f t="shared" si="92"/>
        <v>635.39999999999998</v>
      </c>
      <c r="T499" s="40">
        <v>635.39999999999998</v>
      </c>
      <c r="U499" s="40"/>
      <c r="X499" s="38">
        <f t="shared" si="88"/>
        <v>635.39999999999998</v>
      </c>
      <c r="Z499" s="38">
        <f t="shared" si="86"/>
        <v>635.39999999999998</v>
      </c>
      <c r="AC499" s="4">
        <v>312.80000000000001</v>
      </c>
      <c r="AD499" s="41">
        <f t="shared" si="89"/>
        <v>-322.60000000000002</v>
      </c>
      <c r="AG499" s="43">
        <f t="shared" si="91"/>
        <v>312.80000000000001</v>
      </c>
      <c r="AI499" s="43">
        <f t="shared" si="87"/>
        <v>312.80000000000001</v>
      </c>
      <c r="AL499" s="43">
        <f t="shared" si="90"/>
        <v>312.80000000000001</v>
      </c>
    </row>
    <row r="500" ht="63" customHeight="1">
      <c r="A500" s="49" t="s">
        <v>459</v>
      </c>
      <c r="B500" s="35">
        <v>925</v>
      </c>
      <c r="C500" s="48" t="s">
        <v>327</v>
      </c>
      <c r="D500" s="48" t="s">
        <v>27</v>
      </c>
      <c r="E500" s="48" t="s">
        <v>460</v>
      </c>
      <c r="F500" s="48"/>
      <c r="G500" s="36">
        <v>1500</v>
      </c>
      <c r="H500" s="37"/>
      <c r="I500" s="37"/>
      <c r="J500" s="38">
        <f t="shared" si="84"/>
        <v>1500</v>
      </c>
      <c r="K500" s="37"/>
      <c r="L500" s="37"/>
      <c r="M500" s="39">
        <f t="shared" si="94"/>
        <v>1500</v>
      </c>
      <c r="N500" s="37">
        <v>900</v>
      </c>
      <c r="O500" s="39">
        <f t="shared" si="95"/>
        <v>-600</v>
      </c>
      <c r="P500" s="38">
        <f t="shared" si="93"/>
        <v>900</v>
      </c>
      <c r="S500" s="38">
        <f t="shared" si="92"/>
        <v>900</v>
      </c>
      <c r="T500" s="40">
        <v>1576.4000000000001</v>
      </c>
      <c r="U500" s="40"/>
      <c r="X500" s="38">
        <f t="shared" si="88"/>
        <v>1576.4000000000001</v>
      </c>
      <c r="Z500" s="38">
        <f t="shared" si="86"/>
        <v>1576.4000000000001</v>
      </c>
      <c r="AC500" s="4">
        <v>1776.4000000000001</v>
      </c>
      <c r="AD500" s="41">
        <f t="shared" si="89"/>
        <v>200</v>
      </c>
      <c r="AG500" s="43">
        <f t="shared" si="91"/>
        <v>1776.4000000000001</v>
      </c>
      <c r="AI500" s="43">
        <f t="shared" si="87"/>
        <v>1776.4000000000001</v>
      </c>
      <c r="AL500" s="43">
        <f t="shared" si="90"/>
        <v>1776.4000000000001</v>
      </c>
    </row>
    <row r="501" ht="47.25">
      <c r="A501" s="45" t="s">
        <v>87</v>
      </c>
      <c r="B501" s="35">
        <v>925</v>
      </c>
      <c r="C501" s="48" t="s">
        <v>327</v>
      </c>
      <c r="D501" s="48" t="s">
        <v>27</v>
      </c>
      <c r="E501" s="48" t="s">
        <v>460</v>
      </c>
      <c r="F501" s="48" t="s">
        <v>88</v>
      </c>
      <c r="G501" s="36">
        <v>1500</v>
      </c>
      <c r="H501" s="37"/>
      <c r="I501" s="37"/>
      <c r="J501" s="38">
        <f t="shared" si="84"/>
        <v>1500</v>
      </c>
      <c r="K501" s="37"/>
      <c r="L501" s="37"/>
      <c r="M501" s="39">
        <f t="shared" si="94"/>
        <v>1500</v>
      </c>
      <c r="N501" s="37">
        <v>900</v>
      </c>
      <c r="O501" s="39">
        <f t="shared" si="95"/>
        <v>-600</v>
      </c>
      <c r="P501" s="38">
        <f t="shared" si="93"/>
        <v>900</v>
      </c>
      <c r="S501" s="38">
        <f t="shared" si="92"/>
        <v>900</v>
      </c>
      <c r="T501" s="40">
        <v>1576.4000000000001</v>
      </c>
      <c r="U501" s="40"/>
      <c r="X501" s="38">
        <f t="shared" si="88"/>
        <v>1576.4000000000001</v>
      </c>
      <c r="Z501" s="38">
        <f t="shared" si="86"/>
        <v>1576.4000000000001</v>
      </c>
      <c r="AC501" s="4">
        <v>1776.4000000000001</v>
      </c>
      <c r="AD501" s="41">
        <f t="shared" si="89"/>
        <v>200</v>
      </c>
      <c r="AG501" s="43">
        <f t="shared" si="91"/>
        <v>1776.4000000000001</v>
      </c>
      <c r="AI501" s="43">
        <f t="shared" si="87"/>
        <v>1776.4000000000001</v>
      </c>
      <c r="AL501" s="43">
        <f t="shared" si="90"/>
        <v>1776.4000000000001</v>
      </c>
    </row>
    <row r="502" ht="31.5">
      <c r="A502" s="45" t="s">
        <v>483</v>
      </c>
      <c r="B502" s="35">
        <v>925</v>
      </c>
      <c r="C502" s="48" t="s">
        <v>327</v>
      </c>
      <c r="D502" s="48" t="s">
        <v>27</v>
      </c>
      <c r="E502" s="48" t="s">
        <v>484</v>
      </c>
      <c r="F502" s="48"/>
      <c r="G502" s="36"/>
      <c r="H502" s="37"/>
      <c r="I502" s="37"/>
      <c r="J502" s="38"/>
      <c r="K502" s="37"/>
      <c r="L502" s="37"/>
      <c r="M502" s="39"/>
      <c r="N502" s="37"/>
      <c r="O502" s="39"/>
      <c r="P502" s="38"/>
      <c r="S502" s="38"/>
      <c r="T502" s="40"/>
      <c r="U502" s="40">
        <v>814.89999999999998</v>
      </c>
      <c r="X502" s="38">
        <f t="shared" si="88"/>
        <v>814.89999999999998</v>
      </c>
      <c r="Z502" s="38">
        <f t="shared" si="86"/>
        <v>814.89999999999998</v>
      </c>
      <c r="AC502" s="4">
        <v>814.89999999999998</v>
      </c>
      <c r="AD502" s="41">
        <f t="shared" si="89"/>
        <v>0</v>
      </c>
      <c r="AG502" s="43">
        <f t="shared" si="91"/>
        <v>814.89999999999998</v>
      </c>
      <c r="AI502" s="43">
        <f t="shared" si="87"/>
        <v>814.89999999999998</v>
      </c>
      <c r="AL502" s="43">
        <f t="shared" si="90"/>
        <v>814.89999999999998</v>
      </c>
    </row>
    <row r="503" ht="47.25">
      <c r="A503" s="45" t="s">
        <v>87</v>
      </c>
      <c r="B503" s="35">
        <v>925</v>
      </c>
      <c r="C503" s="48" t="s">
        <v>327</v>
      </c>
      <c r="D503" s="48" t="s">
        <v>27</v>
      </c>
      <c r="E503" s="48" t="s">
        <v>484</v>
      </c>
      <c r="F503" s="48" t="s">
        <v>88</v>
      </c>
      <c r="G503" s="36"/>
      <c r="H503" s="37"/>
      <c r="I503" s="37"/>
      <c r="J503" s="38"/>
      <c r="K503" s="37"/>
      <c r="L503" s="37"/>
      <c r="M503" s="39"/>
      <c r="N503" s="37"/>
      <c r="O503" s="39"/>
      <c r="P503" s="38"/>
      <c r="S503" s="38"/>
      <c r="T503" s="40"/>
      <c r="U503" s="40">
        <v>814.89999999999998</v>
      </c>
      <c r="X503" s="38">
        <f t="shared" si="88"/>
        <v>814.89999999999998</v>
      </c>
      <c r="Z503" s="38">
        <f t="shared" si="86"/>
        <v>814.89999999999998</v>
      </c>
      <c r="AC503" s="4">
        <v>814.89999999999998</v>
      </c>
      <c r="AD503" s="41">
        <f t="shared" si="89"/>
        <v>0</v>
      </c>
      <c r="AG503" s="43">
        <f t="shared" si="91"/>
        <v>814.89999999999998</v>
      </c>
      <c r="AI503" s="43">
        <f t="shared" si="87"/>
        <v>814.89999999999998</v>
      </c>
      <c r="AL503" s="43">
        <f t="shared" si="90"/>
        <v>814.89999999999998</v>
      </c>
    </row>
    <row r="504" ht="31.5">
      <c r="A504" s="45" t="s">
        <v>461</v>
      </c>
      <c r="B504" s="35">
        <v>925</v>
      </c>
      <c r="C504" s="48" t="s">
        <v>327</v>
      </c>
      <c r="D504" s="48" t="s">
        <v>27</v>
      </c>
      <c r="E504" s="48" t="s">
        <v>462</v>
      </c>
      <c r="F504" s="48"/>
      <c r="G504" s="36"/>
      <c r="H504" s="37"/>
      <c r="I504" s="37"/>
      <c r="J504" s="38"/>
      <c r="K504" s="37"/>
      <c r="L504" s="37"/>
      <c r="M504" s="39"/>
      <c r="N504" s="37"/>
      <c r="O504" s="39"/>
      <c r="P504" s="38"/>
      <c r="R504">
        <v>53.200000000000003</v>
      </c>
      <c r="S504" s="38">
        <f t="shared" si="92"/>
        <v>53.200000000000003</v>
      </c>
      <c r="T504" s="40">
        <v>53.200000000000003</v>
      </c>
      <c r="U504" s="40"/>
      <c r="X504" s="38">
        <f t="shared" si="88"/>
        <v>53.200000000000003</v>
      </c>
      <c r="Z504" s="38">
        <f t="shared" si="86"/>
        <v>53.200000000000003</v>
      </c>
      <c r="AC504" s="4">
        <v>4003.1999999999998</v>
      </c>
      <c r="AD504" s="41">
        <f t="shared" si="89"/>
        <v>3950</v>
      </c>
      <c r="AG504" s="43">
        <f t="shared" si="91"/>
        <v>4003.1999999999998</v>
      </c>
      <c r="AI504" s="43">
        <f t="shared" si="87"/>
        <v>4003.1999999999998</v>
      </c>
      <c r="AL504" s="43">
        <f t="shared" si="90"/>
        <v>4003.1999999999998</v>
      </c>
    </row>
    <row r="505" ht="47.25">
      <c r="A505" s="45" t="s">
        <v>87</v>
      </c>
      <c r="B505" s="35">
        <v>925</v>
      </c>
      <c r="C505" s="48" t="s">
        <v>327</v>
      </c>
      <c r="D505" s="48" t="s">
        <v>27</v>
      </c>
      <c r="E505" s="48" t="s">
        <v>462</v>
      </c>
      <c r="F505" s="48" t="s">
        <v>88</v>
      </c>
      <c r="G505" s="36"/>
      <c r="H505" s="37"/>
      <c r="I505" s="37"/>
      <c r="J505" s="38"/>
      <c r="K505" s="37"/>
      <c r="L505" s="37"/>
      <c r="M505" s="39"/>
      <c r="N505" s="37"/>
      <c r="O505" s="39"/>
      <c r="P505" s="38"/>
      <c r="R505">
        <v>53.200000000000003</v>
      </c>
      <c r="S505" s="38">
        <f t="shared" si="92"/>
        <v>53.200000000000003</v>
      </c>
      <c r="T505" s="40">
        <v>53.200000000000003</v>
      </c>
      <c r="U505" s="40"/>
      <c r="X505" s="38">
        <f t="shared" si="88"/>
        <v>53.200000000000003</v>
      </c>
      <c r="Z505" s="38">
        <f t="shared" si="86"/>
        <v>53.200000000000003</v>
      </c>
      <c r="AC505" s="4">
        <v>4003.1999999999998</v>
      </c>
      <c r="AD505" s="41">
        <f t="shared" si="89"/>
        <v>3950</v>
      </c>
      <c r="AG505" s="43">
        <f t="shared" si="91"/>
        <v>4003.1999999999998</v>
      </c>
      <c r="AI505" s="43">
        <f t="shared" si="87"/>
        <v>4003.1999999999998</v>
      </c>
      <c r="AL505" s="43">
        <f t="shared" si="90"/>
        <v>4003.1999999999998</v>
      </c>
    </row>
    <row r="506" ht="47.25">
      <c r="A506" s="45" t="s">
        <v>485</v>
      </c>
      <c r="B506" s="35">
        <v>925</v>
      </c>
      <c r="C506" s="48" t="s">
        <v>327</v>
      </c>
      <c r="D506" s="48" t="s">
        <v>27</v>
      </c>
      <c r="E506" s="48" t="s">
        <v>486</v>
      </c>
      <c r="F506" s="48"/>
      <c r="G506" s="36"/>
      <c r="H506" s="37"/>
      <c r="I506" s="37"/>
      <c r="J506" s="38"/>
      <c r="K506" s="37"/>
      <c r="L506" s="37"/>
      <c r="M506" s="39"/>
      <c r="N506" s="37">
        <v>364.30000000000001</v>
      </c>
      <c r="O506" s="39">
        <f t="shared" si="95"/>
        <v>364.30000000000001</v>
      </c>
      <c r="P506" s="38">
        <f t="shared" si="93"/>
        <v>364.30000000000001</v>
      </c>
      <c r="S506" s="38">
        <f t="shared" si="92"/>
        <v>364.30000000000001</v>
      </c>
      <c r="T506" s="40">
        <v>364.30000000000001</v>
      </c>
      <c r="U506" s="40"/>
      <c r="X506" s="38">
        <f t="shared" si="88"/>
        <v>364.30000000000001</v>
      </c>
      <c r="Z506" s="38">
        <f t="shared" si="86"/>
        <v>364.30000000000001</v>
      </c>
      <c r="AC506" s="4">
        <v>364.30000000000001</v>
      </c>
      <c r="AD506" s="41">
        <f t="shared" si="89"/>
        <v>0</v>
      </c>
      <c r="AG506" s="43">
        <f t="shared" si="91"/>
        <v>364.30000000000001</v>
      </c>
      <c r="AI506" s="43">
        <f t="shared" si="87"/>
        <v>364.30000000000001</v>
      </c>
      <c r="AL506" s="43">
        <f t="shared" si="90"/>
        <v>364.30000000000001</v>
      </c>
    </row>
    <row r="507" ht="47.25">
      <c r="A507" s="45" t="s">
        <v>87</v>
      </c>
      <c r="B507" s="35">
        <v>925</v>
      </c>
      <c r="C507" s="48" t="s">
        <v>327</v>
      </c>
      <c r="D507" s="48" t="s">
        <v>27</v>
      </c>
      <c r="E507" s="48" t="s">
        <v>486</v>
      </c>
      <c r="F507" s="48" t="s">
        <v>88</v>
      </c>
      <c r="G507" s="36"/>
      <c r="H507" s="37"/>
      <c r="I507" s="37"/>
      <c r="J507" s="38"/>
      <c r="K507" s="37"/>
      <c r="L507" s="37"/>
      <c r="M507" s="39"/>
      <c r="N507" s="37">
        <v>364.30000000000001</v>
      </c>
      <c r="O507" s="39">
        <f t="shared" si="95"/>
        <v>364.30000000000001</v>
      </c>
      <c r="P507" s="38">
        <f t="shared" si="93"/>
        <v>364.30000000000001</v>
      </c>
      <c r="S507" s="38">
        <f t="shared" si="92"/>
        <v>364.30000000000001</v>
      </c>
      <c r="T507" s="40">
        <v>364.30000000000001</v>
      </c>
      <c r="U507" s="40"/>
      <c r="X507" s="38">
        <f t="shared" si="88"/>
        <v>364.30000000000001</v>
      </c>
      <c r="Z507" s="38">
        <f t="shared" si="86"/>
        <v>364.30000000000001</v>
      </c>
      <c r="AC507" s="4">
        <v>364.30000000000001</v>
      </c>
      <c r="AD507" s="41">
        <f t="shared" si="89"/>
        <v>0</v>
      </c>
      <c r="AG507" s="43">
        <f t="shared" si="91"/>
        <v>364.30000000000001</v>
      </c>
      <c r="AI507" s="43">
        <f t="shared" si="87"/>
        <v>364.30000000000001</v>
      </c>
      <c r="AL507" s="43">
        <f t="shared" si="90"/>
        <v>364.30000000000001</v>
      </c>
    </row>
    <row r="508" ht="47.25">
      <c r="A508" s="45" t="s">
        <v>335</v>
      </c>
      <c r="B508" s="35" t="s">
        <v>456</v>
      </c>
      <c r="C508" s="48" t="s">
        <v>327</v>
      </c>
      <c r="D508" s="48" t="s">
        <v>27</v>
      </c>
      <c r="E508" s="48" t="s">
        <v>336</v>
      </c>
      <c r="F508" s="48"/>
      <c r="G508" s="36"/>
      <c r="H508" s="37"/>
      <c r="I508" s="37"/>
      <c r="J508" s="38"/>
      <c r="K508" s="37"/>
      <c r="L508" s="37"/>
      <c r="M508" s="39"/>
      <c r="N508" s="37"/>
      <c r="O508" s="39"/>
      <c r="P508" s="38"/>
      <c r="Q508">
        <v>2400</v>
      </c>
      <c r="S508" s="38">
        <f t="shared" si="92"/>
        <v>2400</v>
      </c>
      <c r="T508" s="40">
        <v>2400</v>
      </c>
      <c r="U508" s="40"/>
      <c r="X508" s="38">
        <f t="shared" si="88"/>
        <v>2400</v>
      </c>
      <c r="Z508" s="38">
        <f t="shared" si="86"/>
        <v>2400</v>
      </c>
      <c r="AC508" s="4">
        <v>0</v>
      </c>
      <c r="AD508" s="41">
        <f t="shared" si="89"/>
        <v>-2400</v>
      </c>
      <c r="AG508" s="43">
        <f t="shared" si="91"/>
        <v>0</v>
      </c>
      <c r="AI508" s="43">
        <f t="shared" si="87"/>
        <v>0</v>
      </c>
      <c r="AL508" s="43">
        <f t="shared" si="90"/>
        <v>0</v>
      </c>
    </row>
    <row r="509" ht="47.25">
      <c r="A509" s="45" t="s">
        <v>87</v>
      </c>
      <c r="B509" s="35" t="s">
        <v>456</v>
      </c>
      <c r="C509" s="48" t="s">
        <v>327</v>
      </c>
      <c r="D509" s="48" t="s">
        <v>27</v>
      </c>
      <c r="E509" s="48" t="s">
        <v>336</v>
      </c>
      <c r="F509" s="48" t="s">
        <v>88</v>
      </c>
      <c r="G509" s="36"/>
      <c r="H509" s="37"/>
      <c r="I509" s="37"/>
      <c r="J509" s="38"/>
      <c r="K509" s="37"/>
      <c r="L509" s="37"/>
      <c r="M509" s="39"/>
      <c r="N509" s="37"/>
      <c r="O509" s="39"/>
      <c r="P509" s="38"/>
      <c r="Q509">
        <v>2400</v>
      </c>
      <c r="S509" s="38">
        <f t="shared" si="92"/>
        <v>2400</v>
      </c>
      <c r="T509" s="40">
        <v>2400</v>
      </c>
      <c r="U509" s="40"/>
      <c r="X509" s="38">
        <f t="shared" si="88"/>
        <v>2400</v>
      </c>
      <c r="Z509" s="38">
        <f t="shared" si="86"/>
        <v>2400</v>
      </c>
      <c r="AC509" s="4">
        <v>0</v>
      </c>
      <c r="AD509" s="41">
        <f t="shared" si="89"/>
        <v>-2400</v>
      </c>
      <c r="AG509" s="43">
        <f t="shared" si="91"/>
        <v>0</v>
      </c>
      <c r="AI509" s="43">
        <f t="shared" si="87"/>
        <v>0</v>
      </c>
      <c r="AL509" s="43">
        <f t="shared" si="90"/>
        <v>0</v>
      </c>
    </row>
    <row r="510" ht="47.25">
      <c r="A510" s="49" t="s">
        <v>463</v>
      </c>
      <c r="B510" s="35" t="s">
        <v>456</v>
      </c>
      <c r="C510" s="48" t="s">
        <v>327</v>
      </c>
      <c r="D510" s="48" t="s">
        <v>27</v>
      </c>
      <c r="E510" s="48" t="s">
        <v>464</v>
      </c>
      <c r="F510" s="48"/>
      <c r="G510" s="36">
        <v>726561.59999999998</v>
      </c>
      <c r="H510" s="37"/>
      <c r="I510" s="37"/>
      <c r="J510" s="38">
        <f t="shared" si="84"/>
        <v>726561.59999999998</v>
      </c>
      <c r="K510" s="37"/>
      <c r="L510" s="37"/>
      <c r="M510" s="39">
        <f t="shared" si="94"/>
        <v>726561.59999999998</v>
      </c>
      <c r="N510" s="37">
        <v>754886.09999999998</v>
      </c>
      <c r="O510" s="39">
        <f t="shared" si="95"/>
        <v>28324.5</v>
      </c>
      <c r="P510" s="38">
        <f t="shared" si="93"/>
        <v>754886.09999999998</v>
      </c>
      <c r="Q510">
        <v>54411.5</v>
      </c>
      <c r="R510">
        <v>3950.5</v>
      </c>
      <c r="S510" s="38">
        <f t="shared" si="92"/>
        <v>813248.09999999998</v>
      </c>
      <c r="T510" s="40">
        <v>810772</v>
      </c>
      <c r="U510" s="40">
        <v>14235.9</v>
      </c>
      <c r="X510" s="38">
        <f t="shared" si="88"/>
        <v>825007.90000000002</v>
      </c>
      <c r="Z510" s="38">
        <f t="shared" si="86"/>
        <v>825007.90000000002</v>
      </c>
      <c r="AC510" s="4">
        <v>818103.30000000005</v>
      </c>
      <c r="AD510" s="41">
        <f t="shared" si="89"/>
        <v>-6904.5999999999804</v>
      </c>
      <c r="AE510">
        <v>-446.19999999999999</v>
      </c>
      <c r="AG510" s="43">
        <f t="shared" si="91"/>
        <v>817657.09999999998</v>
      </c>
      <c r="AI510" s="43">
        <f t="shared" si="87"/>
        <v>817657.09999999998</v>
      </c>
      <c r="AK510">
        <v>1430</v>
      </c>
      <c r="AL510" s="43">
        <f t="shared" si="90"/>
        <v>819087.09999999998</v>
      </c>
    </row>
    <row r="511" ht="31.5">
      <c r="A511" s="49" t="s">
        <v>93</v>
      </c>
      <c r="B511" s="35">
        <v>925</v>
      </c>
      <c r="C511" s="48" t="s">
        <v>327</v>
      </c>
      <c r="D511" s="48" t="s">
        <v>27</v>
      </c>
      <c r="E511" s="48" t="s">
        <v>465</v>
      </c>
      <c r="F511" s="62"/>
      <c r="G511" s="36">
        <v>137134.29999999999</v>
      </c>
      <c r="H511" s="37"/>
      <c r="I511" s="37"/>
      <c r="J511" s="38">
        <f t="shared" si="84"/>
        <v>137134.29999999999</v>
      </c>
      <c r="K511" s="37"/>
      <c r="L511" s="37"/>
      <c r="M511" s="39">
        <f t="shared" si="94"/>
        <v>137134.29999999999</v>
      </c>
      <c r="N511" s="37">
        <v>136795.5</v>
      </c>
      <c r="O511" s="39">
        <f t="shared" si="95"/>
        <v>-338.79999999998802</v>
      </c>
      <c r="P511" s="38">
        <f t="shared" si="93"/>
        <v>136795.5</v>
      </c>
      <c r="R511">
        <v>3950.5</v>
      </c>
      <c r="S511" s="38">
        <f t="shared" si="92"/>
        <v>140746</v>
      </c>
      <c r="T511" s="40">
        <v>138269.89999999999</v>
      </c>
      <c r="U511" s="40">
        <v>14235.9</v>
      </c>
      <c r="X511" s="38">
        <f t="shared" si="88"/>
        <v>152505.79999999999</v>
      </c>
      <c r="Z511" s="38">
        <f t="shared" si="86"/>
        <v>152505.79999999999</v>
      </c>
      <c r="AC511" s="4">
        <v>146405.29999999999</v>
      </c>
      <c r="AD511" s="41">
        <f t="shared" si="89"/>
        <v>-6100.5</v>
      </c>
      <c r="AG511" s="43">
        <f t="shared" si="91"/>
        <v>146405.29999999999</v>
      </c>
      <c r="AI511" s="43">
        <f t="shared" si="87"/>
        <v>146405.29999999999</v>
      </c>
      <c r="AK511">
        <v>1430</v>
      </c>
      <c r="AL511" s="43">
        <f t="shared" si="90"/>
        <v>147835.29999999999</v>
      </c>
    </row>
    <row r="512" s="1" customFormat="1" ht="47.25">
      <c r="A512" s="45" t="s">
        <v>87</v>
      </c>
      <c r="B512" s="35">
        <v>925</v>
      </c>
      <c r="C512" s="48" t="s">
        <v>327</v>
      </c>
      <c r="D512" s="48" t="s">
        <v>27</v>
      </c>
      <c r="E512" s="48" t="s">
        <v>465</v>
      </c>
      <c r="F512" s="48">
        <v>600</v>
      </c>
      <c r="G512" s="36">
        <v>137134.29999999999</v>
      </c>
      <c r="H512" s="51"/>
      <c r="I512" s="51"/>
      <c r="J512" s="36">
        <f t="shared" si="84"/>
        <v>137134.29999999999</v>
      </c>
      <c r="K512" s="51"/>
      <c r="L512" s="51"/>
      <c r="M512" s="75">
        <f t="shared" si="94"/>
        <v>137134.29999999999</v>
      </c>
      <c r="N512" s="51">
        <v>136795.5</v>
      </c>
      <c r="O512" s="75">
        <f t="shared" si="95"/>
        <v>-338.79999999998802</v>
      </c>
      <c r="P512" s="36">
        <f t="shared" si="93"/>
        <v>136795.5</v>
      </c>
      <c r="R512" s="1">
        <v>3950.5</v>
      </c>
      <c r="S512" s="36">
        <f t="shared" si="92"/>
        <v>140746</v>
      </c>
      <c r="T512" s="76">
        <v>138269.89999999999</v>
      </c>
      <c r="U512" s="76">
        <v>14235.9</v>
      </c>
      <c r="X512" s="38">
        <f t="shared" si="88"/>
        <v>152505.79999999999</v>
      </c>
      <c r="Z512" s="38">
        <f t="shared" si="86"/>
        <v>152505.79999999999</v>
      </c>
      <c r="AC512" s="4">
        <v>146405.29999999999</v>
      </c>
      <c r="AD512" s="41">
        <f t="shared" si="89"/>
        <v>-6100.5</v>
      </c>
      <c r="AG512" s="43">
        <f t="shared" si="91"/>
        <v>146405.29999999999</v>
      </c>
      <c r="AI512" s="43">
        <f t="shared" si="87"/>
        <v>146405.29999999999</v>
      </c>
      <c r="AK512" s="1">
        <v>1430</v>
      </c>
      <c r="AL512" s="43">
        <f t="shared" si="90"/>
        <v>147835.29999999999</v>
      </c>
    </row>
    <row r="513" ht="110.25">
      <c r="A513" s="52" t="s">
        <v>466</v>
      </c>
      <c r="B513" s="35">
        <v>925</v>
      </c>
      <c r="C513" s="48" t="s">
        <v>327</v>
      </c>
      <c r="D513" s="48" t="s">
        <v>27</v>
      </c>
      <c r="E513" s="48" t="s">
        <v>467</v>
      </c>
      <c r="F513" s="48"/>
      <c r="G513" s="36">
        <v>589427.30000000005</v>
      </c>
      <c r="H513" s="37"/>
      <c r="I513" s="37"/>
      <c r="J513" s="38">
        <f t="shared" si="84"/>
        <v>589427.30000000005</v>
      </c>
      <c r="K513" s="37"/>
      <c r="L513" s="37"/>
      <c r="M513" s="39">
        <f t="shared" si="94"/>
        <v>589427.30000000005</v>
      </c>
      <c r="N513" s="37"/>
      <c r="O513" s="37"/>
      <c r="P513" s="38">
        <v>618090.59999999998</v>
      </c>
      <c r="Q513">
        <v>54411.5</v>
      </c>
      <c r="S513" s="38">
        <f t="shared" si="92"/>
        <v>672502.09999999998</v>
      </c>
      <c r="T513" s="40">
        <v>672502.09999999998</v>
      </c>
      <c r="U513" s="40"/>
      <c r="X513" s="38">
        <f t="shared" si="88"/>
        <v>672502.09999999998</v>
      </c>
      <c r="Z513" s="38">
        <f t="shared" si="86"/>
        <v>672502.09999999998</v>
      </c>
      <c r="AC513" s="4">
        <v>671698</v>
      </c>
      <c r="AD513" s="41">
        <f t="shared" si="89"/>
        <v>-804.09999999997694</v>
      </c>
      <c r="AE513">
        <v>-446.19999999999999</v>
      </c>
      <c r="AG513" s="43">
        <f t="shared" si="91"/>
        <v>671251.80000000005</v>
      </c>
      <c r="AI513" s="43">
        <f t="shared" si="87"/>
        <v>671251.80000000005</v>
      </c>
      <c r="AL513" s="43">
        <f t="shared" si="90"/>
        <v>671251.80000000005</v>
      </c>
    </row>
    <row r="514" ht="47.25">
      <c r="A514" s="45" t="s">
        <v>87</v>
      </c>
      <c r="B514" s="35">
        <v>925</v>
      </c>
      <c r="C514" s="48" t="s">
        <v>327</v>
      </c>
      <c r="D514" s="48" t="s">
        <v>27</v>
      </c>
      <c r="E514" s="48" t="s">
        <v>467</v>
      </c>
      <c r="F514" s="48">
        <v>600</v>
      </c>
      <c r="G514" s="36">
        <v>589427.30000000005</v>
      </c>
      <c r="H514" s="37"/>
      <c r="I514" s="37"/>
      <c r="J514" s="38">
        <f t="shared" si="84"/>
        <v>589427.30000000005</v>
      </c>
      <c r="K514" s="37"/>
      <c r="L514" s="37"/>
      <c r="M514" s="39">
        <f t="shared" si="94"/>
        <v>589427.30000000005</v>
      </c>
      <c r="N514" s="37">
        <v>618090.59999999998</v>
      </c>
      <c r="O514" s="39">
        <f t="shared" si="95"/>
        <v>28663.299999999901</v>
      </c>
      <c r="P514" s="38">
        <f t="shared" si="93"/>
        <v>618090.59999999998</v>
      </c>
      <c r="Q514">
        <v>54411.5</v>
      </c>
      <c r="S514" s="38">
        <f t="shared" si="92"/>
        <v>672502.09999999998</v>
      </c>
      <c r="T514" s="40">
        <v>672502.09999999998</v>
      </c>
      <c r="U514" s="40"/>
      <c r="X514" s="38">
        <f t="shared" si="88"/>
        <v>672502.09999999998</v>
      </c>
      <c r="Z514" s="38">
        <f t="shared" si="86"/>
        <v>672502.09999999998</v>
      </c>
      <c r="AA514">
        <v>-446.19999999999999</v>
      </c>
      <c r="AC514" s="4">
        <v>671698</v>
      </c>
      <c r="AD514" s="41">
        <f t="shared" si="89"/>
        <v>-804.09999999997694</v>
      </c>
      <c r="AE514">
        <v>-446.19999999999999</v>
      </c>
      <c r="AG514" s="43">
        <f t="shared" si="91"/>
        <v>671251.80000000005</v>
      </c>
      <c r="AI514" s="43">
        <f t="shared" si="87"/>
        <v>671251.80000000005</v>
      </c>
      <c r="AL514" s="43">
        <f t="shared" si="90"/>
        <v>671251.80000000005</v>
      </c>
    </row>
    <row r="515" ht="78.75" customHeight="1">
      <c r="A515" s="45" t="s">
        <v>487</v>
      </c>
      <c r="B515" s="35" t="s">
        <v>456</v>
      </c>
      <c r="C515" s="48" t="s">
        <v>327</v>
      </c>
      <c r="D515" s="48" t="s">
        <v>27</v>
      </c>
      <c r="E515" s="48" t="s">
        <v>488</v>
      </c>
      <c r="F515" s="48"/>
      <c r="G515" s="36">
        <v>2415</v>
      </c>
      <c r="H515" s="37"/>
      <c r="I515" s="37"/>
      <c r="J515" s="38">
        <f t="shared" si="84"/>
        <v>2415</v>
      </c>
      <c r="K515" s="37"/>
      <c r="L515" s="37"/>
      <c r="M515" s="39">
        <f t="shared" si="94"/>
        <v>2415</v>
      </c>
      <c r="N515" s="37"/>
      <c r="O515" s="37"/>
      <c r="P515" s="38">
        <f t="shared" si="93"/>
        <v>2415</v>
      </c>
      <c r="S515" s="38">
        <f t="shared" si="92"/>
        <v>2415</v>
      </c>
      <c r="T515" s="40">
        <v>1439.0999999999999</v>
      </c>
      <c r="U515" s="40"/>
      <c r="X515" s="38">
        <f t="shared" si="88"/>
        <v>1439.0999999999999</v>
      </c>
      <c r="Z515" s="38">
        <f t="shared" si="86"/>
        <v>1439.0999999999999</v>
      </c>
      <c r="AC515" s="4">
        <v>1068.8</v>
      </c>
      <c r="AD515" s="41">
        <f t="shared" si="89"/>
        <v>-370.30000000000001</v>
      </c>
      <c r="AG515" s="43">
        <f t="shared" si="91"/>
        <v>1068.8</v>
      </c>
      <c r="AI515" s="43">
        <f t="shared" si="87"/>
        <v>1068.8</v>
      </c>
      <c r="AL515" s="43">
        <f t="shared" si="90"/>
        <v>1068.8</v>
      </c>
    </row>
    <row r="516" ht="63">
      <c r="A516" s="45" t="s">
        <v>489</v>
      </c>
      <c r="B516" s="35" t="s">
        <v>456</v>
      </c>
      <c r="C516" s="48" t="s">
        <v>327</v>
      </c>
      <c r="D516" s="48" t="s">
        <v>27</v>
      </c>
      <c r="E516" s="48" t="s">
        <v>490</v>
      </c>
      <c r="F516" s="48"/>
      <c r="G516" s="36">
        <v>915</v>
      </c>
      <c r="H516" s="37"/>
      <c r="I516" s="37"/>
      <c r="J516" s="38">
        <f t="shared" si="84"/>
        <v>915</v>
      </c>
      <c r="K516" s="37"/>
      <c r="L516" s="37"/>
      <c r="M516" s="39">
        <f t="shared" si="94"/>
        <v>915</v>
      </c>
      <c r="N516" s="37"/>
      <c r="O516" s="37"/>
      <c r="P516" s="38">
        <f t="shared" si="93"/>
        <v>915</v>
      </c>
      <c r="S516" s="38">
        <f t="shared" si="92"/>
        <v>915</v>
      </c>
      <c r="T516" s="40">
        <v>915</v>
      </c>
      <c r="U516" s="40"/>
      <c r="X516" s="38">
        <f t="shared" si="88"/>
        <v>915</v>
      </c>
      <c r="Z516" s="38">
        <f t="shared" si="86"/>
        <v>915</v>
      </c>
      <c r="AC516" s="4">
        <v>516.20000000000005</v>
      </c>
      <c r="AD516" s="41">
        <f t="shared" si="89"/>
        <v>-398.80000000000001</v>
      </c>
      <c r="AG516" s="43">
        <f t="shared" si="91"/>
        <v>516.20000000000005</v>
      </c>
      <c r="AI516" s="43">
        <f t="shared" si="87"/>
        <v>516.20000000000005</v>
      </c>
      <c r="AL516" s="43">
        <f t="shared" si="90"/>
        <v>516.20000000000005</v>
      </c>
    </row>
    <row r="517" ht="31.5">
      <c r="A517" s="45" t="s">
        <v>133</v>
      </c>
      <c r="B517" s="35" t="s">
        <v>456</v>
      </c>
      <c r="C517" s="48" t="s">
        <v>327</v>
      </c>
      <c r="D517" s="48" t="s">
        <v>27</v>
      </c>
      <c r="E517" s="48" t="s">
        <v>490</v>
      </c>
      <c r="F517" s="48" t="s">
        <v>134</v>
      </c>
      <c r="G517" s="36">
        <v>915</v>
      </c>
      <c r="H517" s="37"/>
      <c r="I517" s="37"/>
      <c r="J517" s="38">
        <f t="shared" si="84"/>
        <v>915</v>
      </c>
      <c r="K517" s="37"/>
      <c r="L517" s="37"/>
      <c r="M517" s="39">
        <f t="shared" si="94"/>
        <v>915</v>
      </c>
      <c r="N517" s="37"/>
      <c r="O517" s="37"/>
      <c r="P517" s="38">
        <f t="shared" si="93"/>
        <v>915</v>
      </c>
      <c r="S517" s="38">
        <f t="shared" si="92"/>
        <v>915</v>
      </c>
      <c r="T517" s="40">
        <v>420</v>
      </c>
      <c r="U517" s="40"/>
      <c r="X517" s="38">
        <f t="shared" si="88"/>
        <v>420</v>
      </c>
      <c r="Z517" s="38">
        <f t="shared" si="86"/>
        <v>420</v>
      </c>
      <c r="AC517" s="4">
        <v>420</v>
      </c>
      <c r="AD517" s="41">
        <f t="shared" si="89"/>
        <v>0</v>
      </c>
      <c r="AG517" s="43">
        <f t="shared" si="91"/>
        <v>420</v>
      </c>
      <c r="AI517" s="43">
        <f t="shared" si="87"/>
        <v>420</v>
      </c>
      <c r="AL517" s="43">
        <f t="shared" si="90"/>
        <v>420</v>
      </c>
    </row>
    <row r="518" ht="47.25">
      <c r="A518" s="45" t="s">
        <v>87</v>
      </c>
      <c r="B518" s="35" t="s">
        <v>456</v>
      </c>
      <c r="C518" s="48" t="s">
        <v>327</v>
      </c>
      <c r="D518" s="48" t="s">
        <v>27</v>
      </c>
      <c r="E518" s="48" t="s">
        <v>490</v>
      </c>
      <c r="F518" s="48" t="s">
        <v>88</v>
      </c>
      <c r="G518" s="36"/>
      <c r="H518" s="37"/>
      <c r="I518" s="37"/>
      <c r="J518" s="38"/>
      <c r="K518" s="37"/>
      <c r="L518" s="37"/>
      <c r="M518" s="39"/>
      <c r="N518" s="37"/>
      <c r="O518" s="37"/>
      <c r="P518" s="38"/>
      <c r="S518" s="38"/>
      <c r="T518" s="40">
        <v>495</v>
      </c>
      <c r="U518" s="40"/>
      <c r="X518" s="38">
        <f t="shared" si="88"/>
        <v>495</v>
      </c>
      <c r="Z518" s="38">
        <f t="shared" si="86"/>
        <v>495</v>
      </c>
      <c r="AC518" s="4">
        <v>96.200000000000003</v>
      </c>
      <c r="AD518" s="41">
        <f t="shared" si="89"/>
        <v>-398.80000000000001</v>
      </c>
      <c r="AG518" s="43">
        <f t="shared" si="91"/>
        <v>96.200000000000003</v>
      </c>
      <c r="AI518" s="43">
        <f t="shared" si="87"/>
        <v>96.200000000000003</v>
      </c>
      <c r="AL518" s="43">
        <f t="shared" si="90"/>
        <v>96.200000000000003</v>
      </c>
    </row>
    <row r="519" ht="63">
      <c r="A519" s="49" t="s">
        <v>491</v>
      </c>
      <c r="B519" s="35">
        <v>925</v>
      </c>
      <c r="C519" s="48" t="s">
        <v>327</v>
      </c>
      <c r="D519" s="48" t="s">
        <v>27</v>
      </c>
      <c r="E519" s="48" t="s">
        <v>492</v>
      </c>
      <c r="F519" s="48"/>
      <c r="G519" s="36">
        <v>155</v>
      </c>
      <c r="H519" s="37"/>
      <c r="I519" s="37"/>
      <c r="J519" s="38">
        <f t="shared" ref="J518:J581" si="96">G519+H519+I519</f>
        <v>155</v>
      </c>
      <c r="K519" s="37"/>
      <c r="L519" s="37"/>
      <c r="M519" s="39">
        <f t="shared" si="94"/>
        <v>155</v>
      </c>
      <c r="N519" s="37"/>
      <c r="O519" s="37"/>
      <c r="P519" s="38">
        <f t="shared" si="93"/>
        <v>155</v>
      </c>
      <c r="S519" s="38">
        <f t="shared" si="92"/>
        <v>155</v>
      </c>
      <c r="T519" s="40">
        <v>82.5</v>
      </c>
      <c r="U519" s="40"/>
      <c r="X519" s="38">
        <f t="shared" si="88"/>
        <v>82.5</v>
      </c>
      <c r="Z519" s="38">
        <f t="shared" si="86"/>
        <v>82.5</v>
      </c>
      <c r="AC519" s="4">
        <v>82.5</v>
      </c>
      <c r="AD519" s="41">
        <f t="shared" si="89"/>
        <v>0</v>
      </c>
      <c r="AG519" s="43">
        <f t="shared" si="91"/>
        <v>82.5</v>
      </c>
      <c r="AI519" s="43">
        <f t="shared" si="87"/>
        <v>82.5</v>
      </c>
      <c r="AL519" s="43">
        <f t="shared" si="90"/>
        <v>82.5</v>
      </c>
    </row>
    <row r="520" ht="47.25">
      <c r="A520" s="49" t="s">
        <v>41</v>
      </c>
      <c r="B520" s="35">
        <v>925</v>
      </c>
      <c r="C520" s="48" t="s">
        <v>327</v>
      </c>
      <c r="D520" s="48" t="s">
        <v>27</v>
      </c>
      <c r="E520" s="48" t="s">
        <v>492</v>
      </c>
      <c r="F520" s="48" t="s">
        <v>50</v>
      </c>
      <c r="G520" s="36">
        <v>155</v>
      </c>
      <c r="H520" s="37"/>
      <c r="I520" s="37"/>
      <c r="J520" s="38">
        <f t="shared" si="96"/>
        <v>155</v>
      </c>
      <c r="K520" s="37"/>
      <c r="L520" s="37"/>
      <c r="M520" s="39">
        <f t="shared" si="94"/>
        <v>155</v>
      </c>
      <c r="N520" s="37"/>
      <c r="O520" s="37"/>
      <c r="P520" s="38">
        <f t="shared" si="93"/>
        <v>155</v>
      </c>
      <c r="S520" s="38">
        <f t="shared" si="92"/>
        <v>155</v>
      </c>
      <c r="T520" s="40">
        <v>82.5</v>
      </c>
      <c r="U520" s="40"/>
      <c r="X520" s="38">
        <f t="shared" si="88"/>
        <v>82.5</v>
      </c>
      <c r="Z520" s="38">
        <f t="shared" si="86"/>
        <v>82.5</v>
      </c>
      <c r="AC520" s="4">
        <v>82.5</v>
      </c>
      <c r="AD520" s="41">
        <f t="shared" si="89"/>
        <v>0</v>
      </c>
      <c r="AG520" s="43">
        <f t="shared" si="91"/>
        <v>82.5</v>
      </c>
      <c r="AI520" s="43">
        <f t="shared" si="87"/>
        <v>82.5</v>
      </c>
      <c r="AL520" s="43">
        <f t="shared" si="90"/>
        <v>82.5</v>
      </c>
    </row>
    <row r="521" ht="79.5" customHeight="1">
      <c r="A521" s="49" t="s">
        <v>493</v>
      </c>
      <c r="B521" s="35">
        <v>925</v>
      </c>
      <c r="C521" s="48" t="s">
        <v>327</v>
      </c>
      <c r="D521" s="48" t="s">
        <v>27</v>
      </c>
      <c r="E521" s="48" t="s">
        <v>494</v>
      </c>
      <c r="F521" s="48"/>
      <c r="G521" s="36">
        <v>1345</v>
      </c>
      <c r="H521" s="37"/>
      <c r="I521" s="37"/>
      <c r="J521" s="38">
        <f t="shared" si="96"/>
        <v>1345</v>
      </c>
      <c r="K521" s="37"/>
      <c r="L521" s="37"/>
      <c r="M521" s="39">
        <f t="shared" si="94"/>
        <v>1345</v>
      </c>
      <c r="N521" s="37">
        <v>694.10000000000002</v>
      </c>
      <c r="O521" s="39">
        <f t="shared" si="95"/>
        <v>-650.89999999999998</v>
      </c>
      <c r="P521" s="38">
        <f t="shared" si="93"/>
        <v>694.10000000000002</v>
      </c>
      <c r="S521" s="38">
        <f t="shared" si="92"/>
        <v>694.10000000000002</v>
      </c>
      <c r="T521" s="40">
        <v>441.60000000000002</v>
      </c>
      <c r="U521" s="40"/>
      <c r="X521" s="38">
        <f t="shared" si="88"/>
        <v>441.60000000000002</v>
      </c>
      <c r="Z521" s="38">
        <f t="shared" si="86"/>
        <v>441.60000000000002</v>
      </c>
      <c r="AC521" s="4">
        <v>470.10000000000002</v>
      </c>
      <c r="AD521" s="41">
        <f t="shared" si="89"/>
        <v>28.5</v>
      </c>
      <c r="AG521" s="43">
        <f t="shared" si="91"/>
        <v>470.10000000000002</v>
      </c>
      <c r="AI521" s="43">
        <f t="shared" si="87"/>
        <v>470.10000000000002</v>
      </c>
      <c r="AL521" s="43">
        <f t="shared" si="90"/>
        <v>470.10000000000002</v>
      </c>
    </row>
    <row r="522" ht="47.25">
      <c r="A522" s="45" t="s">
        <v>87</v>
      </c>
      <c r="B522" s="35">
        <v>925</v>
      </c>
      <c r="C522" s="48" t="s">
        <v>327</v>
      </c>
      <c r="D522" s="48" t="s">
        <v>27</v>
      </c>
      <c r="E522" s="48" t="s">
        <v>494</v>
      </c>
      <c r="F522" s="48" t="s">
        <v>88</v>
      </c>
      <c r="G522" s="36">
        <v>1345</v>
      </c>
      <c r="H522" s="37"/>
      <c r="I522" s="37"/>
      <c r="J522" s="38">
        <f t="shared" si="96"/>
        <v>1345</v>
      </c>
      <c r="K522" s="37"/>
      <c r="L522" s="37"/>
      <c r="M522" s="39">
        <f t="shared" si="94"/>
        <v>1345</v>
      </c>
      <c r="N522" s="37">
        <v>694.10000000000002</v>
      </c>
      <c r="O522" s="39">
        <f t="shared" si="95"/>
        <v>-650.89999999999998</v>
      </c>
      <c r="P522" s="38">
        <f t="shared" si="93"/>
        <v>694.10000000000002</v>
      </c>
      <c r="S522" s="38">
        <f t="shared" si="92"/>
        <v>694.10000000000002</v>
      </c>
      <c r="T522" s="40">
        <v>441.60000000000002</v>
      </c>
      <c r="U522" s="40"/>
      <c r="X522" s="38">
        <f t="shared" si="88"/>
        <v>441.60000000000002</v>
      </c>
      <c r="Z522" s="38">
        <f t="shared" si="86"/>
        <v>441.60000000000002</v>
      </c>
      <c r="AC522" s="4">
        <v>470.10000000000002</v>
      </c>
      <c r="AD522" s="41">
        <f t="shared" si="89"/>
        <v>28.5</v>
      </c>
      <c r="AG522" s="43">
        <f t="shared" si="91"/>
        <v>470.10000000000002</v>
      </c>
      <c r="AI522" s="43">
        <f t="shared" si="87"/>
        <v>470.10000000000002</v>
      </c>
      <c r="AL522" s="43">
        <f t="shared" si="90"/>
        <v>470.10000000000002</v>
      </c>
    </row>
    <row r="523" ht="30.75" customHeight="1">
      <c r="A523" s="45" t="s">
        <v>495</v>
      </c>
      <c r="B523" s="35" t="s">
        <v>456</v>
      </c>
      <c r="C523" s="48" t="s">
        <v>327</v>
      </c>
      <c r="D523" s="48" t="s">
        <v>27</v>
      </c>
      <c r="E523" s="48" t="s">
        <v>496</v>
      </c>
      <c r="F523" s="48"/>
      <c r="G523" s="36">
        <v>87202.600000000006</v>
      </c>
      <c r="H523" s="37"/>
      <c r="I523" s="37">
        <v>3261.3000000000002</v>
      </c>
      <c r="J523" s="38">
        <f t="shared" si="96"/>
        <v>90463.899999999994</v>
      </c>
      <c r="K523" s="37"/>
      <c r="L523" s="37"/>
      <c r="M523" s="39">
        <f t="shared" si="94"/>
        <v>90463.899999999994</v>
      </c>
      <c r="N523" s="37"/>
      <c r="O523" s="37"/>
      <c r="P523" s="38">
        <f t="shared" si="93"/>
        <v>90463.899999999994</v>
      </c>
      <c r="Q523">
        <v>-3360</v>
      </c>
      <c r="S523" s="38">
        <f t="shared" si="92"/>
        <v>87103.899999999994</v>
      </c>
      <c r="T523" s="40">
        <v>87103.899999999994</v>
      </c>
      <c r="U523" s="40"/>
      <c r="X523" s="38">
        <f t="shared" si="88"/>
        <v>87103.899999999994</v>
      </c>
      <c r="Y523">
        <v>3100</v>
      </c>
      <c r="Z523" s="38">
        <f t="shared" si="86"/>
        <v>90203.899999999994</v>
      </c>
      <c r="AC523" s="4">
        <v>88006.100000000006</v>
      </c>
      <c r="AD523" s="41">
        <f t="shared" si="89"/>
        <v>-2197.7999999999902</v>
      </c>
      <c r="AE523">
        <v>-2391.4000000000001</v>
      </c>
      <c r="AG523" s="43">
        <f t="shared" si="91"/>
        <v>85614.699999999997</v>
      </c>
      <c r="AI523" s="43">
        <f t="shared" si="87"/>
        <v>85614.699999999997</v>
      </c>
      <c r="AK523">
        <v>3500</v>
      </c>
      <c r="AL523" s="43">
        <f t="shared" si="90"/>
        <v>89114.699999999997</v>
      </c>
    </row>
    <row r="524" ht="63">
      <c r="A524" s="49" t="s">
        <v>497</v>
      </c>
      <c r="B524" s="35" t="s">
        <v>456</v>
      </c>
      <c r="C524" s="48" t="s">
        <v>327</v>
      </c>
      <c r="D524" s="48" t="s">
        <v>27</v>
      </c>
      <c r="E524" s="48" t="s">
        <v>498</v>
      </c>
      <c r="F524" s="48"/>
      <c r="G524" s="36">
        <v>3410.0999999999999</v>
      </c>
      <c r="H524" s="37"/>
      <c r="I524" s="37"/>
      <c r="J524" s="38">
        <f t="shared" si="96"/>
        <v>3410.0999999999999</v>
      </c>
      <c r="K524" s="37"/>
      <c r="L524" s="37"/>
      <c r="M524" s="39">
        <f t="shared" si="94"/>
        <v>3410.0999999999999</v>
      </c>
      <c r="N524" s="37"/>
      <c r="O524" s="37"/>
      <c r="P524" s="38">
        <f t="shared" si="93"/>
        <v>3410.0999999999999</v>
      </c>
      <c r="S524" s="38">
        <f t="shared" si="92"/>
        <v>3410.0999999999999</v>
      </c>
      <c r="T524" s="40">
        <v>3410.0999999999999</v>
      </c>
      <c r="U524" s="40"/>
      <c r="X524" s="38">
        <f t="shared" si="88"/>
        <v>3410.0999999999999</v>
      </c>
      <c r="Z524" s="38">
        <f t="shared" si="86"/>
        <v>3410.0999999999999</v>
      </c>
      <c r="AC524" s="4">
        <v>3410.0999999999999</v>
      </c>
      <c r="AD524" s="41">
        <f t="shared" si="89"/>
        <v>0</v>
      </c>
      <c r="AG524" s="43">
        <f t="shared" si="91"/>
        <v>3410.0999999999999</v>
      </c>
      <c r="AI524" s="43">
        <f t="shared" si="87"/>
        <v>3410.0999999999999</v>
      </c>
      <c r="AL524" s="43">
        <f t="shared" si="90"/>
        <v>3410.0999999999999</v>
      </c>
    </row>
    <row r="525" ht="47.25">
      <c r="A525" s="45" t="s">
        <v>87</v>
      </c>
      <c r="B525" s="35" t="s">
        <v>456</v>
      </c>
      <c r="C525" s="48" t="s">
        <v>327</v>
      </c>
      <c r="D525" s="48" t="s">
        <v>27</v>
      </c>
      <c r="E525" s="48" t="s">
        <v>498</v>
      </c>
      <c r="F525" s="48" t="s">
        <v>88</v>
      </c>
      <c r="G525" s="36">
        <v>3410.0999999999999</v>
      </c>
      <c r="H525" s="37"/>
      <c r="I525" s="37"/>
      <c r="J525" s="38">
        <f t="shared" si="96"/>
        <v>3410.0999999999999</v>
      </c>
      <c r="K525" s="37"/>
      <c r="L525" s="37"/>
      <c r="M525" s="39">
        <f t="shared" si="94"/>
        <v>3410.0999999999999</v>
      </c>
      <c r="N525" s="37"/>
      <c r="O525" s="37"/>
      <c r="P525" s="38">
        <f t="shared" si="93"/>
        <v>3410.0999999999999</v>
      </c>
      <c r="S525" s="38">
        <f t="shared" si="92"/>
        <v>3410.0999999999999</v>
      </c>
      <c r="T525" s="40">
        <v>3410.0999999999999</v>
      </c>
      <c r="U525" s="40"/>
      <c r="X525" s="38">
        <f t="shared" si="88"/>
        <v>3410.0999999999999</v>
      </c>
      <c r="Z525" s="38">
        <f t="shared" si="86"/>
        <v>3410.0999999999999</v>
      </c>
      <c r="AC525" s="4">
        <v>3410.0999999999999</v>
      </c>
      <c r="AD525" s="41">
        <f t="shared" si="89"/>
        <v>0</v>
      </c>
      <c r="AG525" s="43">
        <f t="shared" si="91"/>
        <v>3410.0999999999999</v>
      </c>
      <c r="AI525" s="43">
        <f t="shared" si="87"/>
        <v>3410.0999999999999</v>
      </c>
      <c r="AL525" s="43">
        <f t="shared" si="90"/>
        <v>3410.0999999999999</v>
      </c>
    </row>
    <row r="526" ht="31.5">
      <c r="A526" s="49" t="s">
        <v>499</v>
      </c>
      <c r="B526" s="35" t="s">
        <v>456</v>
      </c>
      <c r="C526" s="48" t="s">
        <v>327</v>
      </c>
      <c r="D526" s="48" t="s">
        <v>27</v>
      </c>
      <c r="E526" s="48" t="s">
        <v>500</v>
      </c>
      <c r="F526" s="48"/>
      <c r="G526" s="36">
        <v>584.29999999999995</v>
      </c>
      <c r="H526" s="37"/>
      <c r="I526" s="37"/>
      <c r="J526" s="38">
        <f t="shared" si="96"/>
        <v>584.29999999999995</v>
      </c>
      <c r="K526" s="37"/>
      <c r="L526" s="37"/>
      <c r="M526" s="39">
        <f t="shared" si="94"/>
        <v>584.29999999999995</v>
      </c>
      <c r="N526" s="37"/>
      <c r="O526" s="37"/>
      <c r="P526" s="38">
        <f t="shared" si="93"/>
        <v>584.29999999999995</v>
      </c>
      <c r="S526" s="38">
        <f t="shared" si="92"/>
        <v>584.29999999999995</v>
      </c>
      <c r="T526" s="40">
        <v>584.29999999999995</v>
      </c>
      <c r="U526" s="40"/>
      <c r="X526" s="38">
        <f t="shared" si="88"/>
        <v>584.29999999999995</v>
      </c>
      <c r="Z526" s="38">
        <f t="shared" si="86"/>
        <v>584.29999999999995</v>
      </c>
      <c r="AC526" s="4">
        <v>584.29999999999995</v>
      </c>
      <c r="AD526" s="41">
        <f t="shared" si="89"/>
        <v>0</v>
      </c>
      <c r="AG526" s="43">
        <f t="shared" si="91"/>
        <v>584.29999999999995</v>
      </c>
      <c r="AI526" s="43">
        <f t="shared" si="87"/>
        <v>584.29999999999995</v>
      </c>
      <c r="AL526" s="43">
        <f t="shared" si="90"/>
        <v>584.29999999999995</v>
      </c>
    </row>
    <row r="527" ht="47.25">
      <c r="A527" s="45" t="s">
        <v>87</v>
      </c>
      <c r="B527" s="35" t="s">
        <v>456</v>
      </c>
      <c r="C527" s="48" t="s">
        <v>327</v>
      </c>
      <c r="D527" s="48" t="s">
        <v>27</v>
      </c>
      <c r="E527" s="48" t="s">
        <v>500</v>
      </c>
      <c r="F527" s="48" t="s">
        <v>88</v>
      </c>
      <c r="G527" s="36">
        <v>584.29999999999995</v>
      </c>
      <c r="H527" s="37"/>
      <c r="I527" s="37"/>
      <c r="J527" s="38">
        <f t="shared" si="96"/>
        <v>584.29999999999995</v>
      </c>
      <c r="K527" s="37"/>
      <c r="L527" s="37"/>
      <c r="M527" s="39">
        <f t="shared" si="94"/>
        <v>584.29999999999995</v>
      </c>
      <c r="N527" s="37"/>
      <c r="O527" s="37"/>
      <c r="P527" s="38">
        <f t="shared" si="93"/>
        <v>584.29999999999995</v>
      </c>
      <c r="S527" s="38">
        <f t="shared" si="92"/>
        <v>584.29999999999995</v>
      </c>
      <c r="T527" s="40">
        <v>584.29999999999995</v>
      </c>
      <c r="U527" s="40"/>
      <c r="X527" s="38">
        <f t="shared" si="88"/>
        <v>584.29999999999995</v>
      </c>
      <c r="Z527" s="38">
        <f t="shared" si="86"/>
        <v>584.29999999999995</v>
      </c>
      <c r="AC527" s="4">
        <v>584.29999999999995</v>
      </c>
      <c r="AD527" s="41">
        <f t="shared" si="89"/>
        <v>0</v>
      </c>
      <c r="AG527" s="43">
        <f t="shared" si="91"/>
        <v>584.29999999999995</v>
      </c>
      <c r="AI527" s="43">
        <f t="shared" si="87"/>
        <v>584.29999999999995</v>
      </c>
      <c r="AL527" s="43">
        <f t="shared" si="90"/>
        <v>584.29999999999995</v>
      </c>
    </row>
    <row r="528" ht="76.5" customHeight="1">
      <c r="A528" s="49" t="s">
        <v>501</v>
      </c>
      <c r="B528" s="35" t="s">
        <v>456</v>
      </c>
      <c r="C528" s="48" t="s">
        <v>327</v>
      </c>
      <c r="D528" s="48" t="s">
        <v>27</v>
      </c>
      <c r="E528" s="48" t="s">
        <v>502</v>
      </c>
      <c r="F528" s="48"/>
      <c r="G528" s="36">
        <v>13009.5</v>
      </c>
      <c r="H528" s="37"/>
      <c r="I528" s="37"/>
      <c r="J528" s="38">
        <f t="shared" si="96"/>
        <v>13009.5</v>
      </c>
      <c r="K528" s="37"/>
      <c r="L528" s="37"/>
      <c r="M528" s="39">
        <f t="shared" si="94"/>
        <v>13009.5</v>
      </c>
      <c r="N528" s="37"/>
      <c r="O528" s="37"/>
      <c r="P528" s="38">
        <f t="shared" si="93"/>
        <v>13009.5</v>
      </c>
      <c r="S528" s="38">
        <f t="shared" si="92"/>
        <v>13009.5</v>
      </c>
      <c r="T528" s="40">
        <v>13009.5</v>
      </c>
      <c r="U528" s="40"/>
      <c r="X528" s="38">
        <f t="shared" si="88"/>
        <v>13009.5</v>
      </c>
      <c r="Z528" s="38">
        <f t="shared" si="86"/>
        <v>13009.5</v>
      </c>
      <c r="AC528" s="4">
        <v>13009.5</v>
      </c>
      <c r="AD528" s="41">
        <f t="shared" si="89"/>
        <v>0</v>
      </c>
      <c r="AG528" s="43">
        <f t="shared" si="91"/>
        <v>13009.5</v>
      </c>
      <c r="AI528" s="43">
        <f t="shared" si="87"/>
        <v>13009.5</v>
      </c>
      <c r="AL528" s="43">
        <f t="shared" si="90"/>
        <v>13009.5</v>
      </c>
    </row>
    <row r="529" ht="47.25">
      <c r="A529" s="45" t="s">
        <v>87</v>
      </c>
      <c r="B529" s="35" t="s">
        <v>456</v>
      </c>
      <c r="C529" s="48" t="s">
        <v>327</v>
      </c>
      <c r="D529" s="48" t="s">
        <v>27</v>
      </c>
      <c r="E529" s="48" t="s">
        <v>502</v>
      </c>
      <c r="F529" s="48" t="s">
        <v>88</v>
      </c>
      <c r="G529" s="36">
        <v>13009.5</v>
      </c>
      <c r="H529" s="37"/>
      <c r="I529" s="37"/>
      <c r="J529" s="38">
        <f t="shared" si="96"/>
        <v>13009.5</v>
      </c>
      <c r="K529" s="37"/>
      <c r="L529" s="37"/>
      <c r="M529" s="39">
        <f t="shared" si="94"/>
        <v>13009.5</v>
      </c>
      <c r="N529" s="37"/>
      <c r="O529" s="37"/>
      <c r="P529" s="38">
        <f t="shared" si="93"/>
        <v>13009.5</v>
      </c>
      <c r="S529" s="38">
        <f t="shared" si="92"/>
        <v>13009.5</v>
      </c>
      <c r="T529" s="40">
        <v>13009.5</v>
      </c>
      <c r="U529" s="40"/>
      <c r="X529" s="38">
        <f t="shared" si="88"/>
        <v>13009.5</v>
      </c>
      <c r="Z529" s="38">
        <f t="shared" si="86"/>
        <v>13009.5</v>
      </c>
      <c r="AC529" s="4">
        <v>13009.5</v>
      </c>
      <c r="AD529" s="41">
        <f t="shared" si="89"/>
        <v>0</v>
      </c>
      <c r="AG529" s="43">
        <f t="shared" si="91"/>
        <v>13009.5</v>
      </c>
      <c r="AI529" s="43">
        <f t="shared" si="87"/>
        <v>13009.5</v>
      </c>
      <c r="AL529" s="43">
        <f t="shared" si="90"/>
        <v>13009.5</v>
      </c>
    </row>
    <row r="530" ht="47.25">
      <c r="A530" s="45" t="s">
        <v>503</v>
      </c>
      <c r="B530" s="35" t="s">
        <v>456</v>
      </c>
      <c r="C530" s="48" t="s">
        <v>327</v>
      </c>
      <c r="D530" s="48" t="s">
        <v>27</v>
      </c>
      <c r="E530" s="48" t="s">
        <v>504</v>
      </c>
      <c r="F530" s="48"/>
      <c r="G530" s="36">
        <v>563.10000000000002</v>
      </c>
      <c r="H530" s="37"/>
      <c r="I530" s="37"/>
      <c r="J530" s="38">
        <f t="shared" si="96"/>
        <v>563.10000000000002</v>
      </c>
      <c r="K530" s="37"/>
      <c r="L530" s="37"/>
      <c r="M530" s="39">
        <f t="shared" si="94"/>
        <v>563.10000000000002</v>
      </c>
      <c r="N530" s="37"/>
      <c r="O530" s="37"/>
      <c r="P530" s="38">
        <f t="shared" si="93"/>
        <v>563.10000000000002</v>
      </c>
      <c r="S530" s="38">
        <f t="shared" si="92"/>
        <v>563.10000000000002</v>
      </c>
      <c r="T530" s="40">
        <v>563.10000000000002</v>
      </c>
      <c r="U530" s="40"/>
      <c r="X530" s="38">
        <f t="shared" si="88"/>
        <v>563.10000000000002</v>
      </c>
      <c r="Y530">
        <v>3100</v>
      </c>
      <c r="Z530" s="38">
        <f t="shared" si="86"/>
        <v>3663.0999999999999</v>
      </c>
      <c r="AC530" s="4">
        <v>5139.3999999999996</v>
      </c>
      <c r="AD530" s="41">
        <f t="shared" si="89"/>
        <v>1476.3</v>
      </c>
      <c r="AG530" s="43">
        <f t="shared" si="91"/>
        <v>5139.3999999999996</v>
      </c>
      <c r="AI530" s="43">
        <f t="shared" si="87"/>
        <v>5139.3999999999996</v>
      </c>
      <c r="AK530">
        <v>3500</v>
      </c>
      <c r="AL530" s="43">
        <f t="shared" si="90"/>
        <v>8639.3999999999996</v>
      </c>
    </row>
    <row r="531" ht="47.25">
      <c r="A531" s="45" t="s">
        <v>87</v>
      </c>
      <c r="B531" s="35" t="s">
        <v>456</v>
      </c>
      <c r="C531" s="48" t="s">
        <v>327</v>
      </c>
      <c r="D531" s="48" t="s">
        <v>27</v>
      </c>
      <c r="E531" s="48" t="s">
        <v>504</v>
      </c>
      <c r="F531" s="48" t="s">
        <v>88</v>
      </c>
      <c r="G531" s="36">
        <v>563.10000000000002</v>
      </c>
      <c r="H531" s="37"/>
      <c r="I531" s="37"/>
      <c r="J531" s="38">
        <f t="shared" si="96"/>
        <v>563.10000000000002</v>
      </c>
      <c r="K531" s="37"/>
      <c r="L531" s="37"/>
      <c r="M531" s="39">
        <f t="shared" si="94"/>
        <v>563.10000000000002</v>
      </c>
      <c r="N531" s="37"/>
      <c r="O531" s="37"/>
      <c r="P531" s="38">
        <f t="shared" si="93"/>
        <v>563.10000000000002</v>
      </c>
      <c r="S531" s="38">
        <f t="shared" si="92"/>
        <v>563.10000000000002</v>
      </c>
      <c r="T531" s="40">
        <v>563.10000000000002</v>
      </c>
      <c r="U531" s="40"/>
      <c r="X531" s="38">
        <f t="shared" si="88"/>
        <v>563.10000000000002</v>
      </c>
      <c r="Y531">
        <v>3100</v>
      </c>
      <c r="Z531" s="38">
        <f t="shared" si="86"/>
        <v>3663.0999999999999</v>
      </c>
      <c r="AC531" s="4">
        <v>5139.3999999999996</v>
      </c>
      <c r="AD531" s="41">
        <f t="shared" si="89"/>
        <v>1476.3</v>
      </c>
      <c r="AG531" s="43">
        <f t="shared" si="91"/>
        <v>5139.3999999999996</v>
      </c>
      <c r="AI531" s="43">
        <f t="shared" si="87"/>
        <v>5139.3999999999996</v>
      </c>
      <c r="AK531">
        <v>3500</v>
      </c>
      <c r="AL531" s="43">
        <f t="shared" si="90"/>
        <v>8639.3999999999996</v>
      </c>
    </row>
    <row r="532" ht="78.75">
      <c r="A532" s="45" t="s">
        <v>505</v>
      </c>
      <c r="B532" s="35" t="s">
        <v>456</v>
      </c>
      <c r="C532" s="48" t="s">
        <v>327</v>
      </c>
      <c r="D532" s="48" t="s">
        <v>27</v>
      </c>
      <c r="E532" s="48" t="s">
        <v>506</v>
      </c>
      <c r="F532" s="48"/>
      <c r="G532" s="36">
        <v>510.80000000000001</v>
      </c>
      <c r="H532" s="37"/>
      <c r="I532" s="37"/>
      <c r="J532" s="38">
        <f t="shared" si="96"/>
        <v>510.80000000000001</v>
      </c>
      <c r="K532" s="37"/>
      <c r="L532" s="37"/>
      <c r="M532" s="39">
        <f t="shared" si="94"/>
        <v>510.80000000000001</v>
      </c>
      <c r="N532" s="37"/>
      <c r="O532" s="37"/>
      <c r="P532" s="38">
        <f t="shared" si="93"/>
        <v>510.80000000000001</v>
      </c>
      <c r="S532" s="38">
        <f t="shared" si="92"/>
        <v>510.80000000000001</v>
      </c>
      <c r="T532" s="40">
        <v>510.80000000000001</v>
      </c>
      <c r="U532" s="40"/>
      <c r="X532" s="38">
        <f t="shared" si="88"/>
        <v>510.80000000000001</v>
      </c>
      <c r="Z532" s="38">
        <f t="shared" si="86"/>
        <v>510.80000000000001</v>
      </c>
      <c r="AC532" s="4">
        <v>510.80000000000001</v>
      </c>
      <c r="AD532" s="41">
        <f t="shared" si="89"/>
        <v>0</v>
      </c>
      <c r="AG532" s="43">
        <f t="shared" si="91"/>
        <v>510.80000000000001</v>
      </c>
      <c r="AI532" s="43">
        <f t="shared" si="87"/>
        <v>510.80000000000001</v>
      </c>
      <c r="AL532" s="43">
        <f t="shared" si="90"/>
        <v>510.80000000000001</v>
      </c>
    </row>
    <row r="533" ht="47.25">
      <c r="A533" s="45" t="s">
        <v>87</v>
      </c>
      <c r="B533" s="35" t="s">
        <v>456</v>
      </c>
      <c r="C533" s="48" t="s">
        <v>327</v>
      </c>
      <c r="D533" s="48" t="s">
        <v>27</v>
      </c>
      <c r="E533" s="48" t="s">
        <v>506</v>
      </c>
      <c r="F533" s="48" t="s">
        <v>88</v>
      </c>
      <c r="G533" s="36">
        <v>510.80000000000001</v>
      </c>
      <c r="H533" s="37"/>
      <c r="I533" s="37"/>
      <c r="J533" s="38">
        <f t="shared" si="96"/>
        <v>510.80000000000001</v>
      </c>
      <c r="K533" s="37"/>
      <c r="L533" s="37"/>
      <c r="M533" s="39">
        <f t="shared" si="94"/>
        <v>510.80000000000001</v>
      </c>
      <c r="N533" s="37"/>
      <c r="O533" s="37"/>
      <c r="P533" s="38">
        <f t="shared" si="93"/>
        <v>510.80000000000001</v>
      </c>
      <c r="S533" s="38">
        <f t="shared" si="92"/>
        <v>510.80000000000001</v>
      </c>
      <c r="T533" s="40">
        <v>510.80000000000001</v>
      </c>
      <c r="U533" s="40"/>
      <c r="X533" s="38">
        <f t="shared" si="88"/>
        <v>510.80000000000001</v>
      </c>
      <c r="Z533" s="38">
        <f t="shared" si="86"/>
        <v>510.80000000000001</v>
      </c>
      <c r="AC533" s="4">
        <v>510.80000000000001</v>
      </c>
      <c r="AD533" s="41">
        <f t="shared" si="89"/>
        <v>0</v>
      </c>
      <c r="AG533" s="43">
        <f t="shared" si="91"/>
        <v>510.80000000000001</v>
      </c>
      <c r="AI533" s="43">
        <f t="shared" si="87"/>
        <v>510.80000000000001</v>
      </c>
      <c r="AL533" s="43">
        <f t="shared" si="90"/>
        <v>510.80000000000001</v>
      </c>
    </row>
    <row r="534" ht="212.25" customHeight="1">
      <c r="A534" s="52" t="s">
        <v>507</v>
      </c>
      <c r="B534" s="35" t="s">
        <v>456</v>
      </c>
      <c r="C534" s="48" t="s">
        <v>327</v>
      </c>
      <c r="D534" s="48" t="s">
        <v>27</v>
      </c>
      <c r="E534" s="48" t="s">
        <v>508</v>
      </c>
      <c r="F534" s="48"/>
      <c r="G534" s="36">
        <v>10612.6</v>
      </c>
      <c r="H534" s="37"/>
      <c r="I534" s="37">
        <v>3261.3000000000002</v>
      </c>
      <c r="J534" s="38">
        <f t="shared" si="96"/>
        <v>13873.9</v>
      </c>
      <c r="K534" s="37"/>
      <c r="L534" s="37"/>
      <c r="M534" s="39">
        <f t="shared" si="94"/>
        <v>13873.9</v>
      </c>
      <c r="N534" s="37"/>
      <c r="O534" s="37"/>
      <c r="P534" s="38">
        <f t="shared" si="93"/>
        <v>13873.9</v>
      </c>
      <c r="S534" s="38">
        <f t="shared" si="92"/>
        <v>13873.9</v>
      </c>
      <c r="T534" s="40">
        <v>13873.9</v>
      </c>
      <c r="U534" s="40"/>
      <c r="X534" s="38">
        <f t="shared" si="88"/>
        <v>13873.9</v>
      </c>
      <c r="Z534" s="38">
        <f t="shared" si="86"/>
        <v>13873.9</v>
      </c>
      <c r="AC534" s="4">
        <v>13873.9</v>
      </c>
      <c r="AD534" s="41">
        <f t="shared" si="89"/>
        <v>0</v>
      </c>
      <c r="AE534">
        <v>-2315.0999999999999</v>
      </c>
      <c r="AG534" s="43">
        <f t="shared" si="91"/>
        <v>11558.799999999999</v>
      </c>
      <c r="AI534" s="43">
        <f t="shared" si="87"/>
        <v>11558.799999999999</v>
      </c>
      <c r="AL534" s="43">
        <f t="shared" si="90"/>
        <v>11558.799999999999</v>
      </c>
    </row>
    <row r="535" ht="47.25">
      <c r="A535" s="45" t="s">
        <v>87</v>
      </c>
      <c r="B535" s="35" t="s">
        <v>456</v>
      </c>
      <c r="C535" s="48" t="s">
        <v>327</v>
      </c>
      <c r="D535" s="48" t="s">
        <v>27</v>
      </c>
      <c r="E535" s="48" t="s">
        <v>508</v>
      </c>
      <c r="F535" s="48" t="s">
        <v>88</v>
      </c>
      <c r="G535" s="36">
        <v>10612.6</v>
      </c>
      <c r="H535" s="37"/>
      <c r="I535" s="37">
        <v>3261.3000000000002</v>
      </c>
      <c r="J535" s="38">
        <f t="shared" si="96"/>
        <v>13873.9</v>
      </c>
      <c r="K535" s="37"/>
      <c r="L535" s="37"/>
      <c r="M535" s="39">
        <f t="shared" si="94"/>
        <v>13873.9</v>
      </c>
      <c r="N535" s="37"/>
      <c r="O535" s="37"/>
      <c r="P535" s="38">
        <f t="shared" si="93"/>
        <v>13873.9</v>
      </c>
      <c r="S535" s="38">
        <f t="shared" si="92"/>
        <v>13873.9</v>
      </c>
      <c r="T535" s="40">
        <v>13873.9</v>
      </c>
      <c r="U535" s="40"/>
      <c r="X535" s="38">
        <f t="shared" si="88"/>
        <v>13873.9</v>
      </c>
      <c r="Z535" s="38">
        <f t="shared" si="86"/>
        <v>13873.9</v>
      </c>
      <c r="AA535">
        <v>-2315.0999999999999</v>
      </c>
      <c r="AC535" s="4">
        <v>13873.9</v>
      </c>
      <c r="AD535" s="41">
        <f t="shared" si="89"/>
        <v>0</v>
      </c>
      <c r="AE535">
        <v>-2315.0999999999999</v>
      </c>
      <c r="AG535" s="43">
        <f t="shared" si="91"/>
        <v>11558.799999999999</v>
      </c>
      <c r="AI535" s="43">
        <f t="shared" si="87"/>
        <v>11558.799999999999</v>
      </c>
      <c r="AL535" s="43">
        <f t="shared" si="90"/>
        <v>11558.799999999999</v>
      </c>
    </row>
    <row r="536" ht="145.5" customHeight="1">
      <c r="A536" s="52" t="s">
        <v>509</v>
      </c>
      <c r="B536" s="35" t="s">
        <v>456</v>
      </c>
      <c r="C536" s="48" t="s">
        <v>327</v>
      </c>
      <c r="D536" s="48" t="s">
        <v>27</v>
      </c>
      <c r="E536" s="48" t="s">
        <v>510</v>
      </c>
      <c r="F536" s="48"/>
      <c r="G536" s="36">
        <v>909.70000000000005</v>
      </c>
      <c r="H536" s="37"/>
      <c r="I536" s="37"/>
      <c r="J536" s="38">
        <f t="shared" si="96"/>
        <v>909.70000000000005</v>
      </c>
      <c r="K536" s="37"/>
      <c r="L536" s="37"/>
      <c r="M536" s="39">
        <f t="shared" si="94"/>
        <v>909.70000000000005</v>
      </c>
      <c r="N536" s="37"/>
      <c r="O536" s="37"/>
      <c r="P536" s="38">
        <f t="shared" si="93"/>
        <v>909.70000000000005</v>
      </c>
      <c r="S536" s="38">
        <f t="shared" si="92"/>
        <v>909.70000000000005</v>
      </c>
      <c r="T536" s="40">
        <v>909.70000000000005</v>
      </c>
      <c r="U536" s="40"/>
      <c r="X536" s="38">
        <f t="shared" si="88"/>
        <v>909.70000000000005</v>
      </c>
      <c r="Z536" s="38">
        <f t="shared" ref="Z536:Z599" si="97">X536+Y536</f>
        <v>909.70000000000005</v>
      </c>
      <c r="AC536" s="4">
        <v>909.70000000000005</v>
      </c>
      <c r="AD536" s="41">
        <f t="shared" si="89"/>
        <v>0</v>
      </c>
      <c r="AE536">
        <v>-76.299999999999997</v>
      </c>
      <c r="AG536" s="43">
        <f t="shared" si="91"/>
        <v>833.39999999999998</v>
      </c>
      <c r="AI536" s="43">
        <f t="shared" ref="AI536:AI599" si="98">AG536+AH536</f>
        <v>833.39999999999998</v>
      </c>
      <c r="AL536" s="43">
        <f t="shared" si="90"/>
        <v>833.39999999999998</v>
      </c>
    </row>
    <row r="537" ht="47.25">
      <c r="A537" s="45" t="s">
        <v>87</v>
      </c>
      <c r="B537" s="35" t="s">
        <v>456</v>
      </c>
      <c r="C537" s="48" t="s">
        <v>327</v>
      </c>
      <c r="D537" s="48" t="s">
        <v>27</v>
      </c>
      <c r="E537" s="48" t="s">
        <v>510</v>
      </c>
      <c r="F537" s="48" t="s">
        <v>88</v>
      </c>
      <c r="G537" s="36">
        <v>909.70000000000005</v>
      </c>
      <c r="H537" s="37"/>
      <c r="I537" s="37"/>
      <c r="J537" s="38">
        <f t="shared" si="96"/>
        <v>909.70000000000005</v>
      </c>
      <c r="K537" s="37"/>
      <c r="L537" s="37"/>
      <c r="M537" s="39">
        <f t="shared" si="94"/>
        <v>909.70000000000005</v>
      </c>
      <c r="N537" s="37"/>
      <c r="O537" s="37"/>
      <c r="P537" s="38">
        <f t="shared" si="93"/>
        <v>909.70000000000005</v>
      </c>
      <c r="S537" s="38">
        <f t="shared" si="92"/>
        <v>909.70000000000005</v>
      </c>
      <c r="T537" s="40">
        <v>909.70000000000005</v>
      </c>
      <c r="U537" s="40"/>
      <c r="X537" s="38">
        <f t="shared" ref="X537:X600" si="99">T537+U537</f>
        <v>909.70000000000005</v>
      </c>
      <c r="Z537" s="38">
        <f t="shared" si="97"/>
        <v>909.70000000000005</v>
      </c>
      <c r="AA537">
        <v>-76.299999999999997</v>
      </c>
      <c r="AC537" s="4">
        <v>909.70000000000005</v>
      </c>
      <c r="AD537" s="41">
        <f t="shared" ref="AD537:AD600" si="100">AC537-Z537</f>
        <v>0</v>
      </c>
      <c r="AE537">
        <v>-76.299999999999997</v>
      </c>
      <c r="AG537" s="43">
        <f t="shared" si="91"/>
        <v>833.39999999999998</v>
      </c>
      <c r="AI537" s="43">
        <f t="shared" si="98"/>
        <v>833.39999999999998</v>
      </c>
      <c r="AL537" s="43">
        <f t="shared" ref="AL537:AL600" si="101">AI537+AJ537+AK537</f>
        <v>833.39999999999998</v>
      </c>
    </row>
    <row r="538" ht="78" customHeight="1">
      <c r="A538" s="45" t="s">
        <v>511</v>
      </c>
      <c r="B538" s="35" t="s">
        <v>456</v>
      </c>
      <c r="C538" s="48" t="s">
        <v>327</v>
      </c>
      <c r="D538" s="48" t="s">
        <v>27</v>
      </c>
      <c r="E538" s="48" t="s">
        <v>512</v>
      </c>
      <c r="F538" s="48"/>
      <c r="G538" s="36">
        <v>38353.199999999997</v>
      </c>
      <c r="H538" s="37"/>
      <c r="I538" s="37"/>
      <c r="J538" s="38">
        <f t="shared" si="96"/>
        <v>38353.199999999997</v>
      </c>
      <c r="K538" s="37"/>
      <c r="L538" s="37"/>
      <c r="M538" s="39">
        <f t="shared" si="94"/>
        <v>38353.199999999997</v>
      </c>
      <c r="N538" s="37"/>
      <c r="O538" s="37"/>
      <c r="P538" s="38">
        <f t="shared" si="93"/>
        <v>38353.199999999997</v>
      </c>
      <c r="Q538">
        <v>-3360</v>
      </c>
      <c r="S538" s="38">
        <f t="shared" si="92"/>
        <v>34993.199999999997</v>
      </c>
      <c r="T538" s="40">
        <v>34993.199999999997</v>
      </c>
      <c r="U538" s="40"/>
      <c r="X538" s="38">
        <f t="shared" si="99"/>
        <v>34993.199999999997</v>
      </c>
      <c r="Z538" s="38">
        <f t="shared" si="97"/>
        <v>34993.199999999997</v>
      </c>
      <c r="AC538" s="4">
        <v>34993.199999999997</v>
      </c>
      <c r="AD538" s="41">
        <f t="shared" si="100"/>
        <v>0</v>
      </c>
      <c r="AG538" s="43">
        <f t="shared" ref="AG538:AG601" si="102">AC538+AE538</f>
        <v>34993.199999999997</v>
      </c>
      <c r="AI538" s="43">
        <f t="shared" si="98"/>
        <v>34993.199999999997</v>
      </c>
      <c r="AL538" s="43">
        <f t="shared" si="101"/>
        <v>34993.199999999997</v>
      </c>
    </row>
    <row r="539" ht="47.25">
      <c r="A539" s="45" t="s">
        <v>87</v>
      </c>
      <c r="B539" s="35" t="s">
        <v>456</v>
      </c>
      <c r="C539" s="48" t="s">
        <v>327</v>
      </c>
      <c r="D539" s="48" t="s">
        <v>27</v>
      </c>
      <c r="E539" s="48" t="s">
        <v>512</v>
      </c>
      <c r="F539" s="48" t="s">
        <v>88</v>
      </c>
      <c r="G539" s="36">
        <v>38353.199999999997</v>
      </c>
      <c r="H539" s="37"/>
      <c r="I539" s="37"/>
      <c r="J539" s="38">
        <f t="shared" si="96"/>
        <v>38353.199999999997</v>
      </c>
      <c r="K539" s="37"/>
      <c r="L539" s="37"/>
      <c r="M539" s="39">
        <f t="shared" si="94"/>
        <v>38353.199999999997</v>
      </c>
      <c r="N539" s="37"/>
      <c r="O539" s="37"/>
      <c r="P539" s="38">
        <f t="shared" si="93"/>
        <v>38353.199999999997</v>
      </c>
      <c r="Q539">
        <v>-3360</v>
      </c>
      <c r="S539" s="38">
        <f t="shared" si="92"/>
        <v>34993.199999999997</v>
      </c>
      <c r="T539" s="40">
        <v>34993.199999999997</v>
      </c>
      <c r="U539" s="40"/>
      <c r="X539" s="38">
        <f t="shared" si="99"/>
        <v>34993.199999999997</v>
      </c>
      <c r="Z539" s="38">
        <f t="shared" si="97"/>
        <v>34993.199999999997</v>
      </c>
      <c r="AC539" s="4">
        <v>34993.199999999997</v>
      </c>
      <c r="AD539" s="41">
        <f t="shared" si="100"/>
        <v>0</v>
      </c>
      <c r="AG539" s="43">
        <f t="shared" si="102"/>
        <v>34993.199999999997</v>
      </c>
      <c r="AI539" s="43">
        <f t="shared" si="98"/>
        <v>34993.199999999997</v>
      </c>
      <c r="AL539" s="43">
        <f t="shared" si="101"/>
        <v>34993.199999999997</v>
      </c>
    </row>
    <row r="540" ht="78.75">
      <c r="A540" s="45" t="s">
        <v>513</v>
      </c>
      <c r="B540" s="35" t="s">
        <v>456</v>
      </c>
      <c r="C540" s="48" t="s">
        <v>327</v>
      </c>
      <c r="D540" s="48" t="s">
        <v>27</v>
      </c>
      <c r="E540" s="48" t="s">
        <v>514</v>
      </c>
      <c r="F540" s="48"/>
      <c r="G540" s="36">
        <v>19249.299999999999</v>
      </c>
      <c r="H540" s="37"/>
      <c r="I540" s="37"/>
      <c r="J540" s="38">
        <f t="shared" si="96"/>
        <v>19249.299999999999</v>
      </c>
      <c r="K540" s="37"/>
      <c r="L540" s="37"/>
      <c r="M540" s="39">
        <f t="shared" si="94"/>
        <v>19249.299999999999</v>
      </c>
      <c r="N540" s="37"/>
      <c r="O540" s="37"/>
      <c r="P540" s="38">
        <f t="shared" si="93"/>
        <v>19249.299999999999</v>
      </c>
      <c r="S540" s="38">
        <f t="shared" si="92"/>
        <v>19249.299999999999</v>
      </c>
      <c r="T540" s="40">
        <v>19249.299999999999</v>
      </c>
      <c r="U540" s="40"/>
      <c r="X540" s="38">
        <f t="shared" si="99"/>
        <v>19249.299999999999</v>
      </c>
      <c r="Z540" s="38">
        <f t="shared" si="97"/>
        <v>19249.299999999999</v>
      </c>
      <c r="AC540" s="4">
        <v>15575.200000000001</v>
      </c>
      <c r="AD540" s="41">
        <f t="shared" si="100"/>
        <v>-3674.0999999999999</v>
      </c>
      <c r="AG540" s="43">
        <f t="shared" si="102"/>
        <v>15575.200000000001</v>
      </c>
      <c r="AI540" s="43">
        <f t="shared" si="98"/>
        <v>15575.200000000001</v>
      </c>
      <c r="AL540" s="43">
        <f t="shared" si="101"/>
        <v>15575.200000000001</v>
      </c>
    </row>
    <row r="541" ht="47.25">
      <c r="A541" s="45" t="s">
        <v>87</v>
      </c>
      <c r="B541" s="35" t="s">
        <v>456</v>
      </c>
      <c r="C541" s="48" t="s">
        <v>327</v>
      </c>
      <c r="D541" s="48" t="s">
        <v>27</v>
      </c>
      <c r="E541" s="48" t="s">
        <v>514</v>
      </c>
      <c r="F541" s="48" t="s">
        <v>88</v>
      </c>
      <c r="G541" s="36">
        <v>19249.299999999999</v>
      </c>
      <c r="H541" s="37"/>
      <c r="I541" s="37"/>
      <c r="J541" s="38">
        <f t="shared" si="96"/>
        <v>19249.299999999999</v>
      </c>
      <c r="K541" s="37"/>
      <c r="L541" s="37"/>
      <c r="M541" s="39">
        <f t="shared" si="94"/>
        <v>19249.299999999999</v>
      </c>
      <c r="N541" s="37"/>
      <c r="O541" s="37"/>
      <c r="P541" s="38">
        <f t="shared" si="93"/>
        <v>19249.299999999999</v>
      </c>
      <c r="S541" s="38">
        <f t="shared" si="92"/>
        <v>19249.299999999999</v>
      </c>
      <c r="T541" s="40">
        <v>19249.299999999999</v>
      </c>
      <c r="U541" s="40"/>
      <c r="X541" s="38">
        <f t="shared" si="99"/>
        <v>19249.299999999999</v>
      </c>
      <c r="Z541" s="38">
        <f t="shared" si="97"/>
        <v>19249.299999999999</v>
      </c>
      <c r="AC541" s="4">
        <v>15575.200000000001</v>
      </c>
      <c r="AD541" s="41">
        <f t="shared" si="100"/>
        <v>-3674.0999999999999</v>
      </c>
      <c r="AG541" s="43">
        <f t="shared" si="102"/>
        <v>15575.200000000001</v>
      </c>
      <c r="AI541" s="43">
        <f t="shared" si="98"/>
        <v>15575.200000000001</v>
      </c>
      <c r="AL541" s="43">
        <f t="shared" si="101"/>
        <v>15575.200000000001</v>
      </c>
    </row>
    <row r="542" ht="47.25">
      <c r="A542" s="45" t="s">
        <v>515</v>
      </c>
      <c r="B542" s="35" t="s">
        <v>456</v>
      </c>
      <c r="C542" s="48" t="s">
        <v>327</v>
      </c>
      <c r="D542" s="48" t="s">
        <v>27</v>
      </c>
      <c r="E542" s="48" t="s">
        <v>516</v>
      </c>
      <c r="F542" s="48"/>
      <c r="G542" s="36">
        <v>471.69999999999999</v>
      </c>
      <c r="H542" s="37"/>
      <c r="I542" s="37"/>
      <c r="J542" s="38">
        <f t="shared" si="96"/>
        <v>471.69999999999999</v>
      </c>
      <c r="K542" s="37"/>
      <c r="L542" s="37"/>
      <c r="M542" s="39">
        <f t="shared" si="94"/>
        <v>471.69999999999999</v>
      </c>
      <c r="N542" s="37"/>
      <c r="O542" s="37"/>
      <c r="P542" s="38">
        <f t="shared" si="93"/>
        <v>471.69999999999999</v>
      </c>
      <c r="Q542">
        <v>249.90000000000001</v>
      </c>
      <c r="S542" s="38">
        <f t="shared" ref="S542:T605" si="103">P542+Q542+R542</f>
        <v>721.60000000000002</v>
      </c>
      <c r="T542" s="40">
        <v>1001.8</v>
      </c>
      <c r="U542" s="40"/>
      <c r="X542" s="38">
        <f t="shared" si="99"/>
        <v>1001.8</v>
      </c>
      <c r="Z542" s="38">
        <f t="shared" si="97"/>
        <v>1001.8</v>
      </c>
      <c r="AC542" s="4">
        <v>2590.5999999999999</v>
      </c>
      <c r="AD542" s="41">
        <f t="shared" si="100"/>
        <v>1588.8</v>
      </c>
      <c r="AG542" s="43">
        <f t="shared" si="102"/>
        <v>2590.5999999999999</v>
      </c>
      <c r="AI542" s="43">
        <f t="shared" si="98"/>
        <v>2590.5999999999999</v>
      </c>
      <c r="AL542" s="43">
        <f t="shared" si="101"/>
        <v>2590.5999999999999</v>
      </c>
    </row>
    <row r="543" ht="220.5">
      <c r="A543" s="45" t="s">
        <v>517</v>
      </c>
      <c r="B543" s="35" t="s">
        <v>456</v>
      </c>
      <c r="C543" s="48" t="s">
        <v>327</v>
      </c>
      <c r="D543" s="48" t="s">
        <v>27</v>
      </c>
      <c r="E543" s="48" t="s">
        <v>518</v>
      </c>
      <c r="F543" s="48"/>
      <c r="G543" s="36"/>
      <c r="H543" s="37"/>
      <c r="I543" s="37"/>
      <c r="J543" s="38"/>
      <c r="K543" s="37"/>
      <c r="L543" s="37"/>
      <c r="M543" s="39"/>
      <c r="N543" s="37">
        <v>465.10000000000002</v>
      </c>
      <c r="O543" s="39">
        <f t="shared" si="95"/>
        <v>465.10000000000002</v>
      </c>
      <c r="P543" s="38">
        <f t="shared" ref="P543:P606" si="104">M543+O543</f>
        <v>465.10000000000002</v>
      </c>
      <c r="Q543">
        <v>249.90000000000001</v>
      </c>
      <c r="S543" s="38">
        <f t="shared" si="103"/>
        <v>715</v>
      </c>
      <c r="T543" s="40">
        <v>530.10000000000002</v>
      </c>
      <c r="U543" s="40"/>
      <c r="X543" s="38">
        <f t="shared" si="99"/>
        <v>530.10000000000002</v>
      </c>
      <c r="Z543" s="38">
        <f t="shared" si="97"/>
        <v>530.10000000000002</v>
      </c>
      <c r="AC543" s="4">
        <v>2118.9000000000001</v>
      </c>
      <c r="AD543" s="41">
        <f t="shared" si="100"/>
        <v>1588.8</v>
      </c>
      <c r="AG543" s="43">
        <f t="shared" si="102"/>
        <v>2118.9000000000001</v>
      </c>
      <c r="AI543" s="43">
        <f t="shared" si="98"/>
        <v>2118.9000000000001</v>
      </c>
      <c r="AL543" s="43">
        <f t="shared" si="101"/>
        <v>2118.9000000000001</v>
      </c>
    </row>
    <row r="544" ht="47.25">
      <c r="A544" s="45" t="s">
        <v>87</v>
      </c>
      <c r="B544" s="35" t="s">
        <v>456</v>
      </c>
      <c r="C544" s="48" t="s">
        <v>327</v>
      </c>
      <c r="D544" s="48" t="s">
        <v>27</v>
      </c>
      <c r="E544" s="48" t="s">
        <v>518</v>
      </c>
      <c r="F544" s="48" t="s">
        <v>88</v>
      </c>
      <c r="G544" s="36"/>
      <c r="H544" s="37"/>
      <c r="I544" s="37"/>
      <c r="J544" s="38"/>
      <c r="K544" s="37"/>
      <c r="L544" s="37"/>
      <c r="M544" s="39"/>
      <c r="N544" s="37">
        <v>465.10000000000002</v>
      </c>
      <c r="O544" s="39">
        <f t="shared" si="95"/>
        <v>465.10000000000002</v>
      </c>
      <c r="P544" s="38">
        <f t="shared" si="104"/>
        <v>465.10000000000002</v>
      </c>
      <c r="Q544">
        <v>249.90000000000001</v>
      </c>
      <c r="S544" s="38">
        <f t="shared" si="103"/>
        <v>715</v>
      </c>
      <c r="T544" s="40">
        <v>530.10000000000002</v>
      </c>
      <c r="U544" s="40"/>
      <c r="X544" s="38">
        <f t="shared" si="99"/>
        <v>530.10000000000002</v>
      </c>
      <c r="Z544" s="38">
        <f t="shared" si="97"/>
        <v>530.10000000000002</v>
      </c>
      <c r="AC544" s="4">
        <v>2118.9000000000001</v>
      </c>
      <c r="AD544" s="41">
        <f t="shared" si="100"/>
        <v>1588.8</v>
      </c>
      <c r="AG544" s="43">
        <f t="shared" si="102"/>
        <v>2118.9000000000001</v>
      </c>
      <c r="AI544" s="43">
        <f t="shared" si="98"/>
        <v>2118.9000000000001</v>
      </c>
      <c r="AL544" s="43">
        <f t="shared" si="101"/>
        <v>2118.9000000000001</v>
      </c>
    </row>
    <row r="545" ht="110.25">
      <c r="A545" s="49" t="s">
        <v>519</v>
      </c>
      <c r="B545" s="35">
        <v>925</v>
      </c>
      <c r="C545" s="48" t="s">
        <v>327</v>
      </c>
      <c r="D545" s="48" t="s">
        <v>27</v>
      </c>
      <c r="E545" s="48" t="s">
        <v>520</v>
      </c>
      <c r="F545" s="48"/>
      <c r="G545" s="36">
        <v>471.69999999999999</v>
      </c>
      <c r="H545" s="37"/>
      <c r="I545" s="37"/>
      <c r="J545" s="38">
        <f t="shared" si="96"/>
        <v>471.69999999999999</v>
      </c>
      <c r="K545" s="37"/>
      <c r="L545" s="37"/>
      <c r="M545" s="39">
        <f t="shared" si="94"/>
        <v>471.69999999999999</v>
      </c>
      <c r="N545" s="37"/>
      <c r="O545" s="37"/>
      <c r="P545" s="38">
        <f t="shared" si="104"/>
        <v>471.69999999999999</v>
      </c>
      <c r="S545" s="38">
        <f t="shared" si="103"/>
        <v>471.69999999999999</v>
      </c>
      <c r="T545" s="40">
        <v>471.69999999999999</v>
      </c>
      <c r="U545" s="40"/>
      <c r="X545" s="38">
        <f t="shared" si="99"/>
        <v>471.69999999999999</v>
      </c>
      <c r="Z545" s="38">
        <f t="shared" si="97"/>
        <v>471.69999999999999</v>
      </c>
      <c r="AC545" s="4">
        <v>471.69999999999999</v>
      </c>
      <c r="AD545" s="41">
        <f t="shared" si="100"/>
        <v>0</v>
      </c>
      <c r="AG545" s="43">
        <f t="shared" si="102"/>
        <v>471.69999999999999</v>
      </c>
      <c r="AI545" s="43">
        <f t="shared" si="98"/>
        <v>471.69999999999999</v>
      </c>
      <c r="AL545" s="43">
        <f t="shared" si="101"/>
        <v>471.69999999999999</v>
      </c>
    </row>
    <row r="546" ht="47.25">
      <c r="A546" s="45" t="s">
        <v>87</v>
      </c>
      <c r="B546" s="35">
        <v>925</v>
      </c>
      <c r="C546" s="48" t="s">
        <v>327</v>
      </c>
      <c r="D546" s="48" t="s">
        <v>27</v>
      </c>
      <c r="E546" s="48" t="s">
        <v>520</v>
      </c>
      <c r="F546" s="48" t="s">
        <v>88</v>
      </c>
      <c r="G546" s="36">
        <v>471.69999999999999</v>
      </c>
      <c r="H546" s="37"/>
      <c r="I546" s="37"/>
      <c r="J546" s="38">
        <f t="shared" si="96"/>
        <v>471.69999999999999</v>
      </c>
      <c r="K546" s="37"/>
      <c r="L546" s="37"/>
      <c r="M546" s="39">
        <f t="shared" si="94"/>
        <v>471.69999999999999</v>
      </c>
      <c r="N546" s="37"/>
      <c r="O546" s="37"/>
      <c r="P546" s="38">
        <f t="shared" si="104"/>
        <v>471.69999999999999</v>
      </c>
      <c r="S546" s="38">
        <f t="shared" si="103"/>
        <v>471.69999999999999</v>
      </c>
      <c r="T546" s="40">
        <v>471.69999999999999</v>
      </c>
      <c r="U546" s="40"/>
      <c r="X546" s="38">
        <f t="shared" si="99"/>
        <v>471.69999999999999</v>
      </c>
      <c r="Z546" s="38">
        <f t="shared" si="97"/>
        <v>471.69999999999999</v>
      </c>
      <c r="AC546" s="4">
        <v>471.69999999999999</v>
      </c>
      <c r="AD546" s="41">
        <f t="shared" si="100"/>
        <v>0</v>
      </c>
      <c r="AG546" s="43">
        <f t="shared" si="102"/>
        <v>471.69999999999999</v>
      </c>
      <c r="AI546" s="43">
        <f t="shared" si="98"/>
        <v>471.69999999999999</v>
      </c>
      <c r="AL546" s="43">
        <f t="shared" si="101"/>
        <v>471.69999999999999</v>
      </c>
    </row>
    <row r="547" ht="78.75">
      <c r="A547" s="49" t="s">
        <v>468</v>
      </c>
      <c r="B547" s="35" t="s">
        <v>456</v>
      </c>
      <c r="C547" s="48" t="s">
        <v>327</v>
      </c>
      <c r="D547" s="48" t="s">
        <v>27</v>
      </c>
      <c r="E547" s="48" t="s">
        <v>469</v>
      </c>
      <c r="F547" s="48"/>
      <c r="G547" s="36">
        <v>34898.5</v>
      </c>
      <c r="H547" s="37"/>
      <c r="I547" s="37">
        <v>6072.8999999999996</v>
      </c>
      <c r="J547" s="38">
        <f t="shared" si="96"/>
        <v>40971.400000000001</v>
      </c>
      <c r="K547" s="37"/>
      <c r="L547" s="37"/>
      <c r="M547" s="39">
        <f t="shared" si="94"/>
        <v>40971.400000000001</v>
      </c>
      <c r="N547" s="37"/>
      <c r="O547" s="37"/>
      <c r="P547" s="38">
        <f t="shared" si="104"/>
        <v>40971.400000000001</v>
      </c>
      <c r="S547" s="38">
        <f t="shared" si="103"/>
        <v>40971.400000000001</v>
      </c>
      <c r="T547" s="40">
        <v>9874.1000000000004</v>
      </c>
      <c r="U547" s="40"/>
      <c r="X547" s="38">
        <f t="shared" si="99"/>
        <v>9874.1000000000004</v>
      </c>
      <c r="Z547" s="38">
        <f t="shared" si="97"/>
        <v>9874.1000000000004</v>
      </c>
      <c r="AC547" s="4">
        <v>17004.099999999999</v>
      </c>
      <c r="AD547" s="41">
        <f t="shared" si="100"/>
        <v>7130</v>
      </c>
      <c r="AG547" s="43">
        <f t="shared" si="102"/>
        <v>17004.099999999999</v>
      </c>
      <c r="AI547" s="43">
        <f t="shared" si="98"/>
        <v>17004.099999999999</v>
      </c>
      <c r="AL547" s="43">
        <f t="shared" si="101"/>
        <v>17004.099999999999</v>
      </c>
    </row>
    <row r="548" ht="63">
      <c r="A548" s="49" t="s">
        <v>470</v>
      </c>
      <c r="B548" s="35">
        <v>925</v>
      </c>
      <c r="C548" s="48" t="s">
        <v>327</v>
      </c>
      <c r="D548" s="48" t="s">
        <v>27</v>
      </c>
      <c r="E548" s="48" t="s">
        <v>471</v>
      </c>
      <c r="F548" s="48"/>
      <c r="G548" s="36">
        <v>673.10000000000002</v>
      </c>
      <c r="H548" s="37"/>
      <c r="I548" s="37"/>
      <c r="J548" s="38">
        <f t="shared" si="96"/>
        <v>673.10000000000002</v>
      </c>
      <c r="K548" s="37"/>
      <c r="L548" s="37"/>
      <c r="M548" s="39">
        <f t="shared" si="94"/>
        <v>673.10000000000002</v>
      </c>
      <c r="N548" s="37">
        <v>803.29999999999995</v>
      </c>
      <c r="O548" s="39">
        <f t="shared" si="95"/>
        <v>130.19999999999999</v>
      </c>
      <c r="P548" s="38">
        <f t="shared" si="104"/>
        <v>803.29999999999995</v>
      </c>
      <c r="S548" s="38">
        <f t="shared" si="103"/>
        <v>803.29999999999995</v>
      </c>
      <c r="T548" s="40">
        <v>803.29999999999995</v>
      </c>
      <c r="U548" s="40"/>
      <c r="X548" s="38">
        <f t="shared" si="99"/>
        <v>803.29999999999995</v>
      </c>
      <c r="Z548" s="38">
        <f t="shared" si="97"/>
        <v>803.29999999999995</v>
      </c>
      <c r="AC548" s="4">
        <v>750.20000000000005</v>
      </c>
      <c r="AD548" s="41">
        <f t="shared" si="100"/>
        <v>-53.099999999999902</v>
      </c>
      <c r="AG548" s="43">
        <f t="shared" si="102"/>
        <v>750.20000000000005</v>
      </c>
      <c r="AI548" s="43">
        <f t="shared" si="98"/>
        <v>750.20000000000005</v>
      </c>
      <c r="AL548" s="43">
        <f t="shared" si="101"/>
        <v>750.20000000000005</v>
      </c>
    </row>
    <row r="549" ht="47.25">
      <c r="A549" s="45" t="s">
        <v>87</v>
      </c>
      <c r="B549" s="35">
        <v>925</v>
      </c>
      <c r="C549" s="48" t="s">
        <v>327</v>
      </c>
      <c r="D549" s="48" t="s">
        <v>27</v>
      </c>
      <c r="E549" s="48" t="s">
        <v>471</v>
      </c>
      <c r="F549" s="48" t="s">
        <v>88</v>
      </c>
      <c r="G549" s="36">
        <v>673.10000000000002</v>
      </c>
      <c r="H549" s="37"/>
      <c r="I549" s="37"/>
      <c r="J549" s="38">
        <f t="shared" si="96"/>
        <v>673.10000000000002</v>
      </c>
      <c r="K549" s="37"/>
      <c r="L549" s="37"/>
      <c r="M549" s="39">
        <f t="shared" si="94"/>
        <v>673.10000000000002</v>
      </c>
      <c r="N549" s="37">
        <v>803.29999999999995</v>
      </c>
      <c r="O549" s="39">
        <f t="shared" si="95"/>
        <v>130.19999999999999</v>
      </c>
      <c r="P549" s="38">
        <f t="shared" si="104"/>
        <v>803.29999999999995</v>
      </c>
      <c r="S549" s="38">
        <f t="shared" si="103"/>
        <v>803.29999999999995</v>
      </c>
      <c r="T549" s="40">
        <v>803.29999999999995</v>
      </c>
      <c r="U549" s="40"/>
      <c r="X549" s="38">
        <f t="shared" si="99"/>
        <v>803.29999999999995</v>
      </c>
      <c r="Z549" s="38">
        <f t="shared" si="97"/>
        <v>803.29999999999995</v>
      </c>
      <c r="AC549" s="4">
        <v>750.20000000000005</v>
      </c>
      <c r="AD549" s="41">
        <f t="shared" si="100"/>
        <v>-53.099999999999902</v>
      </c>
      <c r="AG549" s="43">
        <f t="shared" si="102"/>
        <v>750.20000000000005</v>
      </c>
      <c r="AI549" s="43">
        <f t="shared" si="98"/>
        <v>750.20000000000005</v>
      </c>
      <c r="AL549" s="43">
        <f t="shared" si="101"/>
        <v>750.20000000000005</v>
      </c>
    </row>
    <row r="550" ht="82.5" customHeight="1">
      <c r="A550" s="45" t="s">
        <v>472</v>
      </c>
      <c r="B550" s="35" t="s">
        <v>456</v>
      </c>
      <c r="C550" s="48" t="s">
        <v>327</v>
      </c>
      <c r="D550" s="48" t="s">
        <v>27</v>
      </c>
      <c r="E550" s="48" t="s">
        <v>473</v>
      </c>
      <c r="F550" s="48"/>
      <c r="G550" s="36">
        <v>78.900000000000006</v>
      </c>
      <c r="H550" s="37"/>
      <c r="I550" s="37"/>
      <c r="J550" s="38">
        <f t="shared" si="96"/>
        <v>78.900000000000006</v>
      </c>
      <c r="K550" s="37"/>
      <c r="L550" s="37"/>
      <c r="M550" s="39">
        <f t="shared" si="94"/>
        <v>78.900000000000006</v>
      </c>
      <c r="N550" s="37"/>
      <c r="O550" s="37"/>
      <c r="P550" s="38">
        <f t="shared" si="104"/>
        <v>78.900000000000006</v>
      </c>
      <c r="S550" s="38">
        <f t="shared" si="103"/>
        <v>78.900000000000006</v>
      </c>
      <c r="T550" s="40">
        <v>78.900000000000006</v>
      </c>
      <c r="U550" s="40"/>
      <c r="X550" s="38">
        <f t="shared" si="99"/>
        <v>78.900000000000006</v>
      </c>
      <c r="Z550" s="38">
        <f t="shared" si="97"/>
        <v>78.900000000000006</v>
      </c>
      <c r="AC550" s="4">
        <v>78.900000000000006</v>
      </c>
      <c r="AD550" s="41">
        <f t="shared" si="100"/>
        <v>0</v>
      </c>
      <c r="AG550" s="43">
        <f t="shared" si="102"/>
        <v>78.900000000000006</v>
      </c>
      <c r="AI550" s="43">
        <f t="shared" si="98"/>
        <v>78.900000000000006</v>
      </c>
      <c r="AL550" s="43">
        <f t="shared" si="101"/>
        <v>78.900000000000006</v>
      </c>
    </row>
    <row r="551" ht="47.25">
      <c r="A551" s="45" t="s">
        <v>87</v>
      </c>
      <c r="B551" s="35" t="s">
        <v>456</v>
      </c>
      <c r="C551" s="48" t="s">
        <v>327</v>
      </c>
      <c r="D551" s="48" t="s">
        <v>27</v>
      </c>
      <c r="E551" s="48" t="s">
        <v>473</v>
      </c>
      <c r="F551" s="48" t="s">
        <v>88</v>
      </c>
      <c r="G551" s="36">
        <v>78.900000000000006</v>
      </c>
      <c r="H551" s="37"/>
      <c r="I551" s="37"/>
      <c r="J551" s="38">
        <f t="shared" si="96"/>
        <v>78.900000000000006</v>
      </c>
      <c r="K551" s="37"/>
      <c r="L551" s="37"/>
      <c r="M551" s="39">
        <f t="shared" si="94"/>
        <v>78.900000000000006</v>
      </c>
      <c r="N551" s="37"/>
      <c r="O551" s="37"/>
      <c r="P551" s="38">
        <f t="shared" si="104"/>
        <v>78.900000000000006</v>
      </c>
      <c r="S551" s="38">
        <f t="shared" si="103"/>
        <v>78.900000000000006</v>
      </c>
      <c r="T551" s="40">
        <v>78.900000000000006</v>
      </c>
      <c r="U551" s="40"/>
      <c r="X551" s="38">
        <f t="shared" si="99"/>
        <v>78.900000000000006</v>
      </c>
      <c r="Z551" s="38">
        <f t="shared" si="97"/>
        <v>78.900000000000006</v>
      </c>
      <c r="AC551" s="4">
        <v>78.900000000000006</v>
      </c>
      <c r="AD551" s="41">
        <f t="shared" si="100"/>
        <v>0</v>
      </c>
      <c r="AG551" s="43">
        <f t="shared" si="102"/>
        <v>78.900000000000006</v>
      </c>
      <c r="AI551" s="43">
        <f t="shared" si="98"/>
        <v>78.900000000000006</v>
      </c>
      <c r="AL551" s="43">
        <f t="shared" si="101"/>
        <v>78.900000000000006</v>
      </c>
    </row>
    <row r="552" ht="173.25">
      <c r="A552" s="49" t="s">
        <v>521</v>
      </c>
      <c r="B552" s="35">
        <v>925</v>
      </c>
      <c r="C552" s="48" t="s">
        <v>327</v>
      </c>
      <c r="D552" s="48" t="s">
        <v>27</v>
      </c>
      <c r="E552" s="48" t="s">
        <v>475</v>
      </c>
      <c r="F552" s="48"/>
      <c r="G552" s="36">
        <v>8991.8999999999996</v>
      </c>
      <c r="H552" s="37"/>
      <c r="I552" s="37"/>
      <c r="J552" s="38">
        <f t="shared" si="96"/>
        <v>8991.8999999999996</v>
      </c>
      <c r="K552" s="37"/>
      <c r="L552" s="37"/>
      <c r="M552" s="39">
        <f t="shared" si="94"/>
        <v>8991.8999999999996</v>
      </c>
      <c r="N552" s="37"/>
      <c r="O552" s="37"/>
      <c r="P552" s="38">
        <f t="shared" si="104"/>
        <v>8991.8999999999996</v>
      </c>
      <c r="S552" s="38">
        <f t="shared" si="103"/>
        <v>8991.8999999999996</v>
      </c>
      <c r="T552" s="40">
        <v>8991.8999999999996</v>
      </c>
      <c r="U552" s="40"/>
      <c r="X552" s="38">
        <f t="shared" si="99"/>
        <v>8991.8999999999996</v>
      </c>
      <c r="Z552" s="38">
        <f t="shared" si="97"/>
        <v>8991.8999999999996</v>
      </c>
      <c r="AC552" s="4">
        <v>16175</v>
      </c>
      <c r="AD552" s="41">
        <f t="shared" si="100"/>
        <v>7183.1000000000004</v>
      </c>
      <c r="AG552" s="43">
        <f t="shared" si="102"/>
        <v>16175</v>
      </c>
      <c r="AI552" s="43">
        <f t="shared" si="98"/>
        <v>16175</v>
      </c>
      <c r="AL552" s="43">
        <f t="shared" si="101"/>
        <v>16175</v>
      </c>
    </row>
    <row r="553" ht="47.25">
      <c r="A553" s="45" t="s">
        <v>87</v>
      </c>
      <c r="B553" s="35">
        <v>925</v>
      </c>
      <c r="C553" s="48" t="s">
        <v>327</v>
      </c>
      <c r="D553" s="48" t="s">
        <v>27</v>
      </c>
      <c r="E553" s="48" t="s">
        <v>475</v>
      </c>
      <c r="F553" s="48">
        <v>600</v>
      </c>
      <c r="G553" s="36">
        <v>8991.8999999999996</v>
      </c>
      <c r="H553" s="37"/>
      <c r="I553" s="37"/>
      <c r="J553" s="38">
        <f t="shared" si="96"/>
        <v>8991.8999999999996</v>
      </c>
      <c r="K553" s="37"/>
      <c r="L553" s="37"/>
      <c r="M553" s="39">
        <f t="shared" si="94"/>
        <v>8991.8999999999996</v>
      </c>
      <c r="N553" s="37"/>
      <c r="O553" s="37"/>
      <c r="P553" s="38">
        <f t="shared" si="104"/>
        <v>8991.8999999999996</v>
      </c>
      <c r="S553" s="38">
        <f t="shared" si="103"/>
        <v>8991.8999999999996</v>
      </c>
      <c r="T553" s="40">
        <v>8991.8999999999996</v>
      </c>
      <c r="U553" s="40"/>
      <c r="X553" s="38">
        <f t="shared" si="99"/>
        <v>8991.8999999999996</v>
      </c>
      <c r="Z553" s="38">
        <f t="shared" si="97"/>
        <v>8991.8999999999996</v>
      </c>
      <c r="AA553" s="73">
        <v>7183.1000000000004</v>
      </c>
      <c r="AC553" s="4">
        <v>16175</v>
      </c>
      <c r="AD553" s="41">
        <f t="shared" si="100"/>
        <v>7183.1000000000004</v>
      </c>
      <c r="AG553" s="43">
        <f t="shared" si="102"/>
        <v>16175</v>
      </c>
      <c r="AI553" s="43">
        <f t="shared" si="98"/>
        <v>16175</v>
      </c>
      <c r="AL553" s="43">
        <f t="shared" si="101"/>
        <v>16175</v>
      </c>
    </row>
    <row r="554">
      <c r="A554" s="45" t="s">
        <v>522</v>
      </c>
      <c r="B554" s="35">
        <v>925</v>
      </c>
      <c r="C554" s="48" t="s">
        <v>327</v>
      </c>
      <c r="D554" s="48" t="s">
        <v>27</v>
      </c>
      <c r="E554" s="48" t="s">
        <v>523</v>
      </c>
      <c r="F554" s="48"/>
      <c r="G554" s="36"/>
      <c r="H554" s="37"/>
      <c r="I554" s="37"/>
      <c r="J554" s="38"/>
      <c r="K554" s="37"/>
      <c r="L554" s="37"/>
      <c r="M554" s="39"/>
      <c r="N554" s="37">
        <v>11351.6</v>
      </c>
      <c r="O554" s="39">
        <f t="shared" ref="O554:O556" si="105">N554-M554</f>
        <v>11351.6</v>
      </c>
      <c r="P554" s="38">
        <f t="shared" si="104"/>
        <v>11351.6</v>
      </c>
      <c r="S554" s="38">
        <f t="shared" si="103"/>
        <v>11351.6</v>
      </c>
      <c r="T554" s="38">
        <f t="shared" si="103"/>
        <v>11351.6</v>
      </c>
      <c r="U554" s="40"/>
      <c r="X554" s="38">
        <f t="shared" si="99"/>
        <v>11351.6</v>
      </c>
      <c r="Z554" s="38">
        <f t="shared" si="97"/>
        <v>11351.6</v>
      </c>
      <c r="AC554" s="4">
        <v>11351.6</v>
      </c>
      <c r="AD554" s="41">
        <f t="shared" si="100"/>
        <v>0</v>
      </c>
      <c r="AG554" s="43">
        <f t="shared" si="102"/>
        <v>11351.6</v>
      </c>
      <c r="AI554" s="43">
        <f t="shared" si="98"/>
        <v>11351.6</v>
      </c>
      <c r="AL554" s="43">
        <f t="shared" si="101"/>
        <v>11351.6</v>
      </c>
    </row>
    <row r="555" ht="31.5">
      <c r="A555" s="45" t="s">
        <v>338</v>
      </c>
      <c r="B555" s="35">
        <v>925</v>
      </c>
      <c r="C555" s="48" t="s">
        <v>327</v>
      </c>
      <c r="D555" s="48" t="s">
        <v>27</v>
      </c>
      <c r="E555" s="48" t="s">
        <v>524</v>
      </c>
      <c r="F555" s="48"/>
      <c r="G555" s="36"/>
      <c r="H555" s="37"/>
      <c r="I555" s="37"/>
      <c r="J555" s="38"/>
      <c r="K555" s="37"/>
      <c r="L555" s="37"/>
      <c r="M555" s="39"/>
      <c r="N555" s="37">
        <v>11351.6</v>
      </c>
      <c r="O555" s="39">
        <f t="shared" si="105"/>
        <v>11351.6</v>
      </c>
      <c r="P555" s="38">
        <f t="shared" si="104"/>
        <v>11351.6</v>
      </c>
      <c r="S555" s="38">
        <f t="shared" si="103"/>
        <v>11351.6</v>
      </c>
      <c r="T555" s="38">
        <f t="shared" si="103"/>
        <v>11351.6</v>
      </c>
      <c r="U555" s="40"/>
      <c r="X555" s="38">
        <f t="shared" si="99"/>
        <v>11351.6</v>
      </c>
      <c r="Z555" s="38">
        <f t="shared" si="97"/>
        <v>11351.6</v>
      </c>
      <c r="AC555" s="4">
        <v>11351.6</v>
      </c>
      <c r="AD555" s="41">
        <f t="shared" si="100"/>
        <v>0</v>
      </c>
      <c r="AG555" s="43">
        <f t="shared" si="102"/>
        <v>11351.6</v>
      </c>
      <c r="AI555" s="43">
        <f t="shared" si="98"/>
        <v>11351.6</v>
      </c>
      <c r="AL555" s="43">
        <f t="shared" si="101"/>
        <v>11351.6</v>
      </c>
    </row>
    <row r="556" ht="47.25">
      <c r="A556" s="45" t="s">
        <v>87</v>
      </c>
      <c r="B556" s="35">
        <v>925</v>
      </c>
      <c r="C556" s="48" t="s">
        <v>327</v>
      </c>
      <c r="D556" s="48" t="s">
        <v>27</v>
      </c>
      <c r="E556" s="48" t="s">
        <v>524</v>
      </c>
      <c r="F556" s="48" t="s">
        <v>88</v>
      </c>
      <c r="G556" s="36"/>
      <c r="H556" s="37"/>
      <c r="I556" s="37"/>
      <c r="J556" s="38"/>
      <c r="K556" s="37"/>
      <c r="L556" s="37"/>
      <c r="M556" s="39"/>
      <c r="N556" s="37">
        <v>11351.6</v>
      </c>
      <c r="O556" s="39">
        <f t="shared" si="105"/>
        <v>11351.6</v>
      </c>
      <c r="P556" s="38">
        <f t="shared" si="104"/>
        <v>11351.6</v>
      </c>
      <c r="S556" s="38">
        <f t="shared" si="103"/>
        <v>11351.6</v>
      </c>
      <c r="T556" s="38">
        <f t="shared" si="103"/>
        <v>11351.6</v>
      </c>
      <c r="U556" s="40"/>
      <c r="X556" s="38">
        <f t="shared" si="99"/>
        <v>11351.6</v>
      </c>
      <c r="Z556" s="38">
        <f t="shared" si="97"/>
        <v>11351.6</v>
      </c>
      <c r="AC556" s="4">
        <v>11351.6</v>
      </c>
      <c r="AD556" s="41">
        <f t="shared" si="100"/>
        <v>0</v>
      </c>
      <c r="AG556" s="43">
        <f t="shared" si="102"/>
        <v>11351.6</v>
      </c>
      <c r="AI556" s="43">
        <f t="shared" si="98"/>
        <v>11351.6</v>
      </c>
      <c r="AL556" s="43">
        <f t="shared" si="101"/>
        <v>11351.6</v>
      </c>
    </row>
    <row r="557" ht="31.5">
      <c r="A557" s="45" t="s">
        <v>525</v>
      </c>
      <c r="B557" s="35">
        <v>925</v>
      </c>
      <c r="C557" s="48" t="s">
        <v>327</v>
      </c>
      <c r="D557" s="48" t="s">
        <v>27</v>
      </c>
      <c r="E557" s="48" t="s">
        <v>526</v>
      </c>
      <c r="F557" s="48"/>
      <c r="G557" s="36"/>
      <c r="H557" s="37"/>
      <c r="I557" s="37"/>
      <c r="J557" s="38"/>
      <c r="K557" s="37"/>
      <c r="L557" s="37"/>
      <c r="M557" s="39"/>
      <c r="N557" s="37"/>
      <c r="O557" s="37"/>
      <c r="P557" s="38">
        <f t="shared" si="104"/>
        <v>0</v>
      </c>
      <c r="Q557">
        <v>26795.099999999999</v>
      </c>
      <c r="S557" s="38">
        <f t="shared" si="103"/>
        <v>26795.099999999999</v>
      </c>
      <c r="T557" s="40">
        <v>58022.599999999999</v>
      </c>
      <c r="U557" s="40"/>
      <c r="X557" s="38">
        <f t="shared" si="99"/>
        <v>58022.599999999999</v>
      </c>
      <c r="Z557" s="38">
        <f t="shared" si="97"/>
        <v>58022.599999999999</v>
      </c>
      <c r="AC557" s="4">
        <v>58022.599999999999</v>
      </c>
      <c r="AD557" s="41">
        <f t="shared" si="100"/>
        <v>0</v>
      </c>
      <c r="AG557" s="43">
        <f t="shared" si="102"/>
        <v>58022.599999999999</v>
      </c>
      <c r="AI557" s="43">
        <f t="shared" si="98"/>
        <v>58022.599999999999</v>
      </c>
      <c r="AL557" s="43">
        <f t="shared" si="101"/>
        <v>58022.599999999999</v>
      </c>
    </row>
    <row r="558" ht="189">
      <c r="A558" s="45" t="s">
        <v>527</v>
      </c>
      <c r="B558" s="35">
        <v>925</v>
      </c>
      <c r="C558" s="48" t="s">
        <v>327</v>
      </c>
      <c r="D558" s="48" t="s">
        <v>27</v>
      </c>
      <c r="E558" s="48" t="s">
        <v>528</v>
      </c>
      <c r="F558" s="48"/>
      <c r="G558" s="36"/>
      <c r="H558" s="37"/>
      <c r="I558" s="37"/>
      <c r="J558" s="38"/>
      <c r="K558" s="37"/>
      <c r="L558" s="37"/>
      <c r="M558" s="39"/>
      <c r="N558" s="37"/>
      <c r="O558" s="39">
        <f t="shared" ref="O558:O621" si="106">N558-J558</f>
        <v>0</v>
      </c>
      <c r="P558" s="38">
        <f t="shared" si="104"/>
        <v>0</v>
      </c>
      <c r="Q558">
        <v>1640.5</v>
      </c>
      <c r="S558" s="38">
        <f t="shared" si="103"/>
        <v>1640.5</v>
      </c>
      <c r="T558" s="40">
        <v>1640.5</v>
      </c>
      <c r="U558" s="40"/>
      <c r="X558" s="38">
        <f t="shared" si="99"/>
        <v>1640.5</v>
      </c>
      <c r="Z558" s="38">
        <f t="shared" si="97"/>
        <v>1640.5</v>
      </c>
      <c r="AC558" s="4">
        <v>1640.5</v>
      </c>
      <c r="AD558" s="41">
        <f t="shared" si="100"/>
        <v>0</v>
      </c>
      <c r="AG558" s="43">
        <f t="shared" si="102"/>
        <v>1640.5</v>
      </c>
      <c r="AI558" s="43">
        <f t="shared" si="98"/>
        <v>1640.5</v>
      </c>
      <c r="AL558" s="43">
        <f t="shared" si="101"/>
        <v>1640.5</v>
      </c>
    </row>
    <row r="559" ht="47.25">
      <c r="A559" s="45" t="s">
        <v>87</v>
      </c>
      <c r="B559" s="35">
        <v>925</v>
      </c>
      <c r="C559" s="48" t="s">
        <v>327</v>
      </c>
      <c r="D559" s="48" t="s">
        <v>27</v>
      </c>
      <c r="E559" s="48" t="s">
        <v>528</v>
      </c>
      <c r="F559" s="48" t="s">
        <v>88</v>
      </c>
      <c r="G559" s="36"/>
      <c r="H559" s="37"/>
      <c r="I559" s="37"/>
      <c r="J559" s="38"/>
      <c r="K559" s="37"/>
      <c r="L559" s="37"/>
      <c r="M559" s="39"/>
      <c r="N559" s="37"/>
      <c r="O559" s="39">
        <f t="shared" si="106"/>
        <v>0</v>
      </c>
      <c r="P559" s="38">
        <f t="shared" si="104"/>
        <v>0</v>
      </c>
      <c r="Q559">
        <v>1640.5</v>
      </c>
      <c r="S559" s="38">
        <f t="shared" si="103"/>
        <v>1640.5</v>
      </c>
      <c r="T559" s="40">
        <v>1640.5</v>
      </c>
      <c r="U559" s="40"/>
      <c r="X559" s="38">
        <f t="shared" si="99"/>
        <v>1640.5</v>
      </c>
      <c r="Z559" s="38">
        <f t="shared" si="97"/>
        <v>1640.5</v>
      </c>
      <c r="AC559" s="4">
        <v>1640.5</v>
      </c>
      <c r="AD559" s="41">
        <f t="shared" si="100"/>
        <v>0</v>
      </c>
      <c r="AG559" s="43">
        <f t="shared" si="102"/>
        <v>1640.5</v>
      </c>
      <c r="AI559" s="43">
        <f t="shared" si="98"/>
        <v>1640.5</v>
      </c>
      <c r="AL559" s="43">
        <f t="shared" si="101"/>
        <v>1640.5</v>
      </c>
    </row>
    <row r="560" ht="78.75">
      <c r="A560" s="45" t="s">
        <v>529</v>
      </c>
      <c r="B560" s="35">
        <v>925</v>
      </c>
      <c r="C560" s="48" t="s">
        <v>327</v>
      </c>
      <c r="D560" s="48" t="s">
        <v>27</v>
      </c>
      <c r="E560" s="48" t="s">
        <v>530</v>
      </c>
      <c r="F560" s="48"/>
      <c r="G560" s="36"/>
      <c r="H560" s="37"/>
      <c r="I560" s="37">
        <v>4666.6999999999998</v>
      </c>
      <c r="J560" s="38">
        <f t="shared" si="96"/>
        <v>4666.6999999999998</v>
      </c>
      <c r="K560" s="37"/>
      <c r="L560" s="37"/>
      <c r="M560" s="39">
        <f t="shared" ref="M556:M619" si="107">J560+K560+L560</f>
        <v>4666.6999999999998</v>
      </c>
      <c r="N560" s="37"/>
      <c r="O560" s="37"/>
      <c r="P560" s="38">
        <v>4666.6999999999998</v>
      </c>
      <c r="S560" s="38">
        <f t="shared" si="103"/>
        <v>4666.6999999999998</v>
      </c>
      <c r="T560" s="40">
        <v>4666.6999999999998</v>
      </c>
      <c r="U560" s="40"/>
      <c r="X560" s="38">
        <f t="shared" si="99"/>
        <v>4666.6999999999998</v>
      </c>
      <c r="Z560" s="38">
        <f t="shared" si="97"/>
        <v>4666.6999999999998</v>
      </c>
      <c r="AC560" s="4">
        <v>4666.6999999999998</v>
      </c>
      <c r="AD560" s="41">
        <f t="shared" si="100"/>
        <v>0</v>
      </c>
      <c r="AG560" s="43">
        <f t="shared" si="102"/>
        <v>4666.6999999999998</v>
      </c>
      <c r="AI560" s="43">
        <f t="shared" si="98"/>
        <v>4666.6999999999998</v>
      </c>
      <c r="AL560" s="43">
        <f t="shared" si="101"/>
        <v>4666.6999999999998</v>
      </c>
    </row>
    <row r="561" ht="47.25">
      <c r="A561" s="45" t="s">
        <v>87</v>
      </c>
      <c r="B561" s="35">
        <v>925</v>
      </c>
      <c r="C561" s="48" t="s">
        <v>327</v>
      </c>
      <c r="D561" s="48" t="s">
        <v>27</v>
      </c>
      <c r="E561" s="48" t="s">
        <v>530</v>
      </c>
      <c r="F561" s="48" t="s">
        <v>88</v>
      </c>
      <c r="G561" s="36"/>
      <c r="H561" s="37"/>
      <c r="I561" s="37">
        <v>4666.6999999999998</v>
      </c>
      <c r="J561" s="38">
        <f t="shared" si="96"/>
        <v>4666.6999999999998</v>
      </c>
      <c r="K561" s="37"/>
      <c r="L561" s="37"/>
      <c r="M561" s="39">
        <f t="shared" si="107"/>
        <v>4666.6999999999998</v>
      </c>
      <c r="N561" s="37"/>
      <c r="O561" s="37"/>
      <c r="P561" s="38">
        <f t="shared" si="104"/>
        <v>4666.6999999999998</v>
      </c>
      <c r="S561" s="38">
        <f t="shared" si="103"/>
        <v>4666.6999999999998</v>
      </c>
      <c r="T561" s="40">
        <v>4666.6999999999998</v>
      </c>
      <c r="U561" s="40"/>
      <c r="X561" s="38">
        <f t="shared" si="99"/>
        <v>4666.6999999999998</v>
      </c>
      <c r="Z561" s="38">
        <f t="shared" si="97"/>
        <v>4666.6999999999998</v>
      </c>
      <c r="AC561" s="4">
        <v>4666.6999999999998</v>
      </c>
      <c r="AD561" s="41">
        <f t="shared" si="100"/>
        <v>0</v>
      </c>
      <c r="AG561" s="43">
        <f t="shared" si="102"/>
        <v>4666.6999999999998</v>
      </c>
      <c r="AI561" s="43">
        <f t="shared" si="98"/>
        <v>4666.6999999999998</v>
      </c>
      <c r="AL561" s="43">
        <f t="shared" si="101"/>
        <v>4666.6999999999998</v>
      </c>
    </row>
    <row r="562" ht="252">
      <c r="A562" s="52" t="s">
        <v>531</v>
      </c>
      <c r="B562" s="35" t="s">
        <v>456</v>
      </c>
      <c r="C562" s="48" t="s">
        <v>327</v>
      </c>
      <c r="D562" s="48" t="s">
        <v>27</v>
      </c>
      <c r="E562" s="48" t="s">
        <v>532</v>
      </c>
      <c r="F562" s="48"/>
      <c r="G562" s="36">
        <v>25154.599999999999</v>
      </c>
      <c r="H562" s="37"/>
      <c r="I562" s="37">
        <v>1406.2</v>
      </c>
      <c r="J562" s="38">
        <f t="shared" si="96"/>
        <v>26560.799999999999</v>
      </c>
      <c r="K562" s="37"/>
      <c r="L562" s="37"/>
      <c r="M562" s="39"/>
      <c r="N562" s="37"/>
      <c r="O562" s="39"/>
      <c r="P562" s="38">
        <v>26560.799999999999</v>
      </c>
      <c r="Q562">
        <v>25154.599999999999</v>
      </c>
      <c r="S562" s="38">
        <f t="shared" si="103"/>
        <v>51715.400000000001</v>
      </c>
      <c r="T562" s="40">
        <v>51715.400000000001</v>
      </c>
      <c r="U562" s="40"/>
      <c r="X562" s="38">
        <f t="shared" si="99"/>
        <v>51715.400000000001</v>
      </c>
      <c r="Z562" s="38">
        <f t="shared" si="97"/>
        <v>51715.400000000001</v>
      </c>
      <c r="AC562" s="4">
        <v>51715.400000000001</v>
      </c>
      <c r="AD562" s="41">
        <f t="shared" si="100"/>
        <v>0</v>
      </c>
      <c r="AG562" s="43">
        <f t="shared" si="102"/>
        <v>51715.400000000001</v>
      </c>
      <c r="AI562" s="43">
        <f t="shared" si="98"/>
        <v>51715.400000000001</v>
      </c>
      <c r="AL562" s="43">
        <f t="shared" si="101"/>
        <v>51715.400000000001</v>
      </c>
    </row>
    <row r="563" ht="47.25">
      <c r="A563" s="45" t="s">
        <v>87</v>
      </c>
      <c r="B563" s="35" t="s">
        <v>456</v>
      </c>
      <c r="C563" s="48" t="s">
        <v>327</v>
      </c>
      <c r="D563" s="48" t="s">
        <v>27</v>
      </c>
      <c r="E563" s="48" t="s">
        <v>532</v>
      </c>
      <c r="F563" s="48" t="s">
        <v>88</v>
      </c>
      <c r="G563" s="36">
        <v>25154.599999999999</v>
      </c>
      <c r="H563" s="37"/>
      <c r="I563" s="37">
        <v>1406.2</v>
      </c>
      <c r="J563" s="38">
        <f t="shared" si="96"/>
        <v>26560.799999999999</v>
      </c>
      <c r="K563" s="37"/>
      <c r="L563" s="37"/>
      <c r="M563" s="39"/>
      <c r="N563" s="37"/>
      <c r="O563" s="39"/>
      <c r="P563" s="38">
        <v>26560.799999999999</v>
      </c>
      <c r="Q563">
        <v>25154.599999999999</v>
      </c>
      <c r="S563" s="38">
        <f t="shared" si="103"/>
        <v>51715.400000000001</v>
      </c>
      <c r="T563" s="40">
        <v>51715.400000000001</v>
      </c>
      <c r="U563" s="40"/>
      <c r="X563" s="38">
        <f t="shared" si="99"/>
        <v>51715.400000000001</v>
      </c>
      <c r="Z563" s="38">
        <f t="shared" si="97"/>
        <v>51715.400000000001</v>
      </c>
      <c r="AC563" s="4">
        <v>51715.400000000001</v>
      </c>
      <c r="AD563" s="41">
        <f t="shared" si="100"/>
        <v>0</v>
      </c>
      <c r="AG563" s="43">
        <f t="shared" si="102"/>
        <v>51715.400000000001</v>
      </c>
      <c r="AI563" s="43">
        <f t="shared" si="98"/>
        <v>51715.400000000001</v>
      </c>
      <c r="AL563" s="43">
        <f t="shared" si="101"/>
        <v>51715.400000000001</v>
      </c>
    </row>
    <row r="564" ht="63">
      <c r="A564" s="45" t="s">
        <v>158</v>
      </c>
      <c r="B564" s="35" t="s">
        <v>456</v>
      </c>
      <c r="C564" s="48" t="s">
        <v>327</v>
      </c>
      <c r="D564" s="48" t="s">
        <v>27</v>
      </c>
      <c r="E564" s="48" t="s">
        <v>161</v>
      </c>
      <c r="F564" s="48"/>
      <c r="G564" s="36">
        <v>127.8</v>
      </c>
      <c r="H564" s="37"/>
      <c r="I564" s="37"/>
      <c r="J564" s="38">
        <f t="shared" si="96"/>
        <v>127.8</v>
      </c>
      <c r="K564" s="37"/>
      <c r="L564" s="37"/>
      <c r="M564" s="39">
        <f t="shared" si="107"/>
        <v>127.8</v>
      </c>
      <c r="N564" s="37">
        <v>15</v>
      </c>
      <c r="O564" s="39">
        <f t="shared" si="106"/>
        <v>-112.8</v>
      </c>
      <c r="P564" s="38">
        <f t="shared" si="104"/>
        <v>15</v>
      </c>
      <c r="R564">
        <v>3558.5</v>
      </c>
      <c r="S564" s="38">
        <f t="shared" si="103"/>
        <v>3573.5</v>
      </c>
      <c r="T564" s="40">
        <v>3573.5</v>
      </c>
      <c r="U564" s="40">
        <v>2412</v>
      </c>
      <c r="X564" s="38">
        <f t="shared" si="99"/>
        <v>5985.5</v>
      </c>
      <c r="Z564" s="38">
        <f t="shared" si="97"/>
        <v>5985.5</v>
      </c>
      <c r="AC564" s="4">
        <v>5946.1000000000004</v>
      </c>
      <c r="AD564" s="41">
        <f t="shared" si="100"/>
        <v>-39.399999999999601</v>
      </c>
      <c r="AG564" s="43">
        <f t="shared" si="102"/>
        <v>5946.1000000000004</v>
      </c>
      <c r="AH564">
        <v>218.90000000000001</v>
      </c>
      <c r="AI564" s="43">
        <f t="shared" si="98"/>
        <v>6165</v>
      </c>
      <c r="AL564" s="43">
        <f t="shared" si="101"/>
        <v>6165</v>
      </c>
    </row>
    <row r="565" ht="47.25">
      <c r="A565" s="45" t="s">
        <v>87</v>
      </c>
      <c r="B565" s="35" t="s">
        <v>456</v>
      </c>
      <c r="C565" s="48" t="s">
        <v>327</v>
      </c>
      <c r="D565" s="48" t="s">
        <v>27</v>
      </c>
      <c r="E565" s="48" t="s">
        <v>476</v>
      </c>
      <c r="F565" s="48" t="s">
        <v>88</v>
      </c>
      <c r="G565" s="36">
        <v>127.8</v>
      </c>
      <c r="H565" s="37"/>
      <c r="I565" s="37"/>
      <c r="J565" s="38">
        <f t="shared" si="96"/>
        <v>127.8</v>
      </c>
      <c r="K565" s="37"/>
      <c r="L565" s="37"/>
      <c r="M565" s="39">
        <f t="shared" si="107"/>
        <v>127.8</v>
      </c>
      <c r="N565" s="37">
        <v>15</v>
      </c>
      <c r="O565" s="39">
        <f t="shared" si="106"/>
        <v>-112.8</v>
      </c>
      <c r="P565" s="38">
        <f t="shared" si="104"/>
        <v>15</v>
      </c>
      <c r="R565">
        <v>3558.5</v>
      </c>
      <c r="S565" s="38">
        <f t="shared" si="103"/>
        <v>3573.5</v>
      </c>
      <c r="T565" s="40">
        <v>3573.5</v>
      </c>
      <c r="U565" s="40">
        <v>2412</v>
      </c>
      <c r="X565" s="38">
        <f t="shared" si="99"/>
        <v>5985.5</v>
      </c>
      <c r="Z565" s="38">
        <f t="shared" si="97"/>
        <v>5985.5</v>
      </c>
      <c r="AC565" s="4">
        <v>5946.1000000000004</v>
      </c>
      <c r="AD565" s="41">
        <f t="shared" si="100"/>
        <v>-39.399999999999601</v>
      </c>
      <c r="AG565" s="43">
        <f t="shared" si="102"/>
        <v>5946.1000000000004</v>
      </c>
      <c r="AH565">
        <v>218.90000000000001</v>
      </c>
      <c r="AI565" s="43">
        <f t="shared" si="98"/>
        <v>6165</v>
      </c>
      <c r="AL565" s="43">
        <f t="shared" si="101"/>
        <v>6165</v>
      </c>
    </row>
    <row r="566">
      <c r="A566" s="45" t="s">
        <v>533</v>
      </c>
      <c r="B566" s="35" t="s">
        <v>456</v>
      </c>
      <c r="C566" s="48" t="s">
        <v>327</v>
      </c>
      <c r="D566" s="48" t="s">
        <v>27</v>
      </c>
      <c r="E566" s="48" t="s">
        <v>534</v>
      </c>
      <c r="F566" s="48"/>
      <c r="G566" s="36"/>
      <c r="H566" s="37"/>
      <c r="I566" s="37"/>
      <c r="J566" s="38"/>
      <c r="K566" s="37"/>
      <c r="L566" s="37"/>
      <c r="M566" s="39"/>
      <c r="N566" s="37"/>
      <c r="O566" s="39"/>
      <c r="P566" s="38"/>
      <c r="S566" s="38">
        <v>1924</v>
      </c>
      <c r="T566" s="40">
        <v>1924</v>
      </c>
      <c r="U566" s="40"/>
      <c r="X566" s="38">
        <f t="shared" si="99"/>
        <v>1924</v>
      </c>
      <c r="Z566" s="38">
        <f t="shared" si="97"/>
        <v>1924</v>
      </c>
      <c r="AC566" s="4">
        <v>1924</v>
      </c>
      <c r="AD566" s="41">
        <f t="shared" si="100"/>
        <v>0</v>
      </c>
      <c r="AG566" s="43">
        <f t="shared" si="102"/>
        <v>1924</v>
      </c>
      <c r="AI566" s="43">
        <f t="shared" si="98"/>
        <v>1924</v>
      </c>
      <c r="AL566" s="43">
        <f t="shared" si="101"/>
        <v>1924</v>
      </c>
    </row>
    <row r="567" ht="63">
      <c r="A567" s="45" t="s">
        <v>535</v>
      </c>
      <c r="B567" s="35" t="s">
        <v>456</v>
      </c>
      <c r="C567" s="48" t="s">
        <v>327</v>
      </c>
      <c r="D567" s="48" t="s">
        <v>27</v>
      </c>
      <c r="E567" s="48" t="s">
        <v>536</v>
      </c>
      <c r="F567" s="48"/>
      <c r="G567" s="36"/>
      <c r="H567" s="37"/>
      <c r="I567" s="37"/>
      <c r="J567" s="38"/>
      <c r="K567" s="37"/>
      <c r="L567" s="37"/>
      <c r="M567" s="39"/>
      <c r="N567" s="37"/>
      <c r="O567" s="39"/>
      <c r="P567" s="38"/>
      <c r="R567">
        <v>1924</v>
      </c>
      <c r="S567" s="38">
        <f t="shared" si="103"/>
        <v>1924</v>
      </c>
      <c r="T567" s="40">
        <v>1924</v>
      </c>
      <c r="U567" s="40"/>
      <c r="X567" s="38">
        <f t="shared" si="99"/>
        <v>1924</v>
      </c>
      <c r="Z567" s="38">
        <f t="shared" si="97"/>
        <v>1924</v>
      </c>
      <c r="AC567" s="4">
        <v>1924</v>
      </c>
      <c r="AD567" s="41">
        <f t="shared" si="100"/>
        <v>0</v>
      </c>
      <c r="AG567" s="43">
        <f t="shared" si="102"/>
        <v>1924</v>
      </c>
      <c r="AI567" s="43">
        <f t="shared" si="98"/>
        <v>1924</v>
      </c>
      <c r="AL567" s="43">
        <f t="shared" si="101"/>
        <v>1924</v>
      </c>
    </row>
    <row r="568" ht="47.25">
      <c r="A568" s="45" t="s">
        <v>87</v>
      </c>
      <c r="B568" s="35" t="s">
        <v>456</v>
      </c>
      <c r="C568" s="48" t="s">
        <v>327</v>
      </c>
      <c r="D568" s="48" t="s">
        <v>27</v>
      </c>
      <c r="E568" s="48" t="s">
        <v>536</v>
      </c>
      <c r="F568" s="48" t="s">
        <v>88</v>
      </c>
      <c r="G568" s="36"/>
      <c r="H568" s="37"/>
      <c r="I568" s="37"/>
      <c r="J568" s="38"/>
      <c r="K568" s="37"/>
      <c r="L568" s="37"/>
      <c r="M568" s="39"/>
      <c r="N568" s="37"/>
      <c r="O568" s="39"/>
      <c r="P568" s="38"/>
      <c r="R568">
        <v>1924</v>
      </c>
      <c r="S568" s="38">
        <f t="shared" si="103"/>
        <v>1924</v>
      </c>
      <c r="T568" s="40">
        <v>1924</v>
      </c>
      <c r="U568" s="40"/>
      <c r="X568" s="38">
        <f t="shared" si="99"/>
        <v>1924</v>
      </c>
      <c r="Z568" s="38">
        <f t="shared" si="97"/>
        <v>1924</v>
      </c>
      <c r="AC568" s="4">
        <v>1924</v>
      </c>
      <c r="AD568" s="41">
        <f t="shared" si="100"/>
        <v>0</v>
      </c>
      <c r="AG568" s="43">
        <f t="shared" si="102"/>
        <v>1924</v>
      </c>
      <c r="AI568" s="43">
        <f t="shared" si="98"/>
        <v>1924</v>
      </c>
      <c r="AL568" s="43">
        <f t="shared" si="101"/>
        <v>1924</v>
      </c>
    </row>
    <row r="569" ht="63">
      <c r="A569" s="45" t="s">
        <v>477</v>
      </c>
      <c r="B569" s="35">
        <v>925</v>
      </c>
      <c r="C569" s="48" t="s">
        <v>327</v>
      </c>
      <c r="D569" s="48" t="s">
        <v>27</v>
      </c>
      <c r="E569" s="48" t="s">
        <v>478</v>
      </c>
      <c r="F569" s="48"/>
      <c r="G569" s="36"/>
      <c r="H569" s="37"/>
      <c r="I569" s="37"/>
      <c r="J569" s="38"/>
      <c r="K569" s="37"/>
      <c r="L569" s="37"/>
      <c r="M569" s="39"/>
      <c r="N569" s="37"/>
      <c r="O569" s="39"/>
      <c r="P569" s="38"/>
      <c r="R569">
        <v>163.90000000000001</v>
      </c>
      <c r="S569" s="38">
        <f t="shared" si="103"/>
        <v>163.90000000000001</v>
      </c>
      <c r="T569" s="40">
        <v>163.90000000000001</v>
      </c>
      <c r="U569" s="40"/>
      <c r="X569" s="38">
        <f t="shared" si="99"/>
        <v>163.90000000000001</v>
      </c>
      <c r="Z569" s="38">
        <f t="shared" si="97"/>
        <v>163.90000000000001</v>
      </c>
      <c r="AC569" s="4">
        <v>820</v>
      </c>
      <c r="AD569" s="41">
        <f t="shared" si="100"/>
        <v>656.10000000000002</v>
      </c>
      <c r="AG569" s="43">
        <f t="shared" si="102"/>
        <v>820</v>
      </c>
      <c r="AI569" s="43">
        <f t="shared" si="98"/>
        <v>820</v>
      </c>
      <c r="AL569" s="43">
        <f t="shared" si="101"/>
        <v>820</v>
      </c>
    </row>
    <row r="570" ht="78.75">
      <c r="A570" s="45" t="s">
        <v>479</v>
      </c>
      <c r="B570" s="35">
        <v>925</v>
      </c>
      <c r="C570" s="48" t="s">
        <v>327</v>
      </c>
      <c r="D570" s="48" t="s">
        <v>27</v>
      </c>
      <c r="E570" s="48" t="s">
        <v>480</v>
      </c>
      <c r="F570" s="48"/>
      <c r="G570" s="36"/>
      <c r="H570" s="37"/>
      <c r="I570" s="37"/>
      <c r="J570" s="38"/>
      <c r="K570" s="37"/>
      <c r="L570" s="37"/>
      <c r="M570" s="39"/>
      <c r="N570" s="37"/>
      <c r="O570" s="39"/>
      <c r="P570" s="38"/>
      <c r="R570">
        <v>163.90000000000001</v>
      </c>
      <c r="S570" s="38">
        <f t="shared" si="103"/>
        <v>163.90000000000001</v>
      </c>
      <c r="T570" s="40">
        <v>163.90000000000001</v>
      </c>
      <c r="U570" s="40"/>
      <c r="X570" s="38">
        <f t="shared" si="99"/>
        <v>163.90000000000001</v>
      </c>
      <c r="Z570" s="38">
        <f t="shared" si="97"/>
        <v>163.90000000000001</v>
      </c>
      <c r="AC570" s="4">
        <v>820</v>
      </c>
      <c r="AD570" s="41">
        <f t="shared" si="100"/>
        <v>656.10000000000002</v>
      </c>
      <c r="AG570" s="43">
        <f t="shared" si="102"/>
        <v>820</v>
      </c>
      <c r="AI570" s="43">
        <f t="shared" si="98"/>
        <v>820</v>
      </c>
      <c r="AL570" s="43">
        <f t="shared" si="101"/>
        <v>820</v>
      </c>
    </row>
    <row r="571" ht="78.75">
      <c r="A571" s="45" t="s">
        <v>481</v>
      </c>
      <c r="B571" s="35">
        <v>925</v>
      </c>
      <c r="C571" s="48" t="s">
        <v>327</v>
      </c>
      <c r="D571" s="48" t="s">
        <v>27</v>
      </c>
      <c r="E571" s="48" t="s">
        <v>482</v>
      </c>
      <c r="F571" s="48"/>
      <c r="G571" s="36"/>
      <c r="H571" s="37"/>
      <c r="I571" s="37"/>
      <c r="J571" s="38"/>
      <c r="K571" s="37"/>
      <c r="L571" s="37"/>
      <c r="M571" s="39"/>
      <c r="N571" s="37"/>
      <c r="O571" s="39"/>
      <c r="P571" s="38"/>
      <c r="R571">
        <v>163.90000000000001</v>
      </c>
      <c r="S571" s="38">
        <f t="shared" si="103"/>
        <v>163.90000000000001</v>
      </c>
      <c r="T571" s="40">
        <v>163.90000000000001</v>
      </c>
      <c r="U571" s="40"/>
      <c r="X571" s="38">
        <f t="shared" si="99"/>
        <v>163.90000000000001</v>
      </c>
      <c r="Z571" s="38">
        <f t="shared" si="97"/>
        <v>163.90000000000001</v>
      </c>
      <c r="AC571" s="4">
        <v>820</v>
      </c>
      <c r="AD571" s="41">
        <f t="shared" si="100"/>
        <v>656.10000000000002</v>
      </c>
      <c r="AG571" s="43">
        <f t="shared" si="102"/>
        <v>820</v>
      </c>
      <c r="AI571" s="43">
        <f t="shared" si="98"/>
        <v>820</v>
      </c>
      <c r="AL571" s="43">
        <f t="shared" si="101"/>
        <v>820</v>
      </c>
    </row>
    <row r="572" ht="47.25">
      <c r="A572" s="45" t="s">
        <v>87</v>
      </c>
      <c r="B572" s="35">
        <v>925</v>
      </c>
      <c r="C572" s="48" t="s">
        <v>327</v>
      </c>
      <c r="D572" s="48" t="s">
        <v>27</v>
      </c>
      <c r="E572" s="48" t="s">
        <v>482</v>
      </c>
      <c r="F572" s="48" t="s">
        <v>88</v>
      </c>
      <c r="G572" s="36"/>
      <c r="H572" s="37"/>
      <c r="I572" s="37"/>
      <c r="J572" s="38"/>
      <c r="K572" s="37"/>
      <c r="L572" s="37"/>
      <c r="M572" s="39"/>
      <c r="N572" s="37"/>
      <c r="O572" s="39"/>
      <c r="P572" s="38"/>
      <c r="R572">
        <v>163.90000000000001</v>
      </c>
      <c r="S572" s="38">
        <f t="shared" si="103"/>
        <v>163.90000000000001</v>
      </c>
      <c r="T572" s="40">
        <v>163.90000000000001</v>
      </c>
      <c r="U572" s="40"/>
      <c r="X572" s="38">
        <f t="shared" si="99"/>
        <v>163.90000000000001</v>
      </c>
      <c r="Z572" s="38">
        <f t="shared" si="97"/>
        <v>163.90000000000001</v>
      </c>
      <c r="AC572" s="4">
        <v>820</v>
      </c>
      <c r="AD572" s="41">
        <f t="shared" si="100"/>
        <v>656.10000000000002</v>
      </c>
      <c r="AG572" s="43">
        <f t="shared" si="102"/>
        <v>820</v>
      </c>
      <c r="AI572" s="43">
        <f t="shared" si="98"/>
        <v>820</v>
      </c>
      <c r="AL572" s="43">
        <f t="shared" si="101"/>
        <v>820</v>
      </c>
    </row>
    <row r="573">
      <c r="A573" s="45" t="s">
        <v>537</v>
      </c>
      <c r="B573" s="35" t="s">
        <v>456</v>
      </c>
      <c r="C573" s="48" t="s">
        <v>327</v>
      </c>
      <c r="D573" s="48" t="s">
        <v>34</v>
      </c>
      <c r="E573" s="48"/>
      <c r="F573" s="48"/>
      <c r="G573" s="36">
        <v>64543.599999999999</v>
      </c>
      <c r="H573" s="37"/>
      <c r="I573" s="37"/>
      <c r="J573" s="38">
        <f t="shared" si="96"/>
        <v>64543.599999999999</v>
      </c>
      <c r="K573" s="37"/>
      <c r="L573" s="37"/>
      <c r="M573" s="39">
        <f t="shared" si="107"/>
        <v>64543.599999999999</v>
      </c>
      <c r="N573" s="37">
        <v>64478.5</v>
      </c>
      <c r="O573" s="39">
        <f t="shared" si="106"/>
        <v>-65.099999999998502</v>
      </c>
      <c r="P573" s="38">
        <f t="shared" si="104"/>
        <v>64478.5</v>
      </c>
      <c r="R573">
        <v>38</v>
      </c>
      <c r="S573" s="38">
        <f t="shared" si="103"/>
        <v>64516.5</v>
      </c>
      <c r="T573" s="40">
        <v>65281.900000000001</v>
      </c>
      <c r="U573" s="40"/>
      <c r="X573" s="38">
        <f t="shared" si="99"/>
        <v>65281.900000000001</v>
      </c>
      <c r="Z573" s="38">
        <f t="shared" si="97"/>
        <v>65281.900000000001</v>
      </c>
      <c r="AC573" s="4">
        <v>65782.5</v>
      </c>
      <c r="AD573" s="41">
        <f t="shared" si="100"/>
        <v>500.599999999999</v>
      </c>
      <c r="AG573" s="43">
        <f t="shared" si="102"/>
        <v>65782.5</v>
      </c>
      <c r="AI573" s="43">
        <f t="shared" si="98"/>
        <v>65782.5</v>
      </c>
      <c r="AL573" s="43">
        <f t="shared" si="101"/>
        <v>65782.5</v>
      </c>
    </row>
    <row r="574" ht="63">
      <c r="A574" s="49" t="s">
        <v>455</v>
      </c>
      <c r="B574" s="35">
        <v>925</v>
      </c>
      <c r="C574" s="48" t="s">
        <v>327</v>
      </c>
      <c r="D574" s="48" t="s">
        <v>34</v>
      </c>
      <c r="E574" s="48" t="s">
        <v>330</v>
      </c>
      <c r="F574" s="48"/>
      <c r="G574" s="36">
        <v>64543.599999999999</v>
      </c>
      <c r="H574" s="37"/>
      <c r="I574" s="37"/>
      <c r="J574" s="38">
        <f t="shared" si="96"/>
        <v>64543.599999999999</v>
      </c>
      <c r="K574" s="37"/>
      <c r="L574" s="37"/>
      <c r="M574" s="39">
        <f t="shared" si="107"/>
        <v>64543.599999999999</v>
      </c>
      <c r="N574" s="37"/>
      <c r="O574" s="37"/>
      <c r="P574" s="38">
        <f t="shared" si="104"/>
        <v>64543.599999999999</v>
      </c>
      <c r="S574" s="38">
        <f t="shared" si="103"/>
        <v>64543.599999999999</v>
      </c>
      <c r="T574" s="40">
        <v>65243.900000000001</v>
      </c>
      <c r="U574" s="40"/>
      <c r="X574" s="38">
        <f t="shared" si="99"/>
        <v>65243.900000000001</v>
      </c>
      <c r="Z574" s="38">
        <f t="shared" si="97"/>
        <v>65243.900000000001</v>
      </c>
      <c r="AC574" s="4">
        <v>65744.5</v>
      </c>
      <c r="AD574" s="41">
        <f t="shared" si="100"/>
        <v>500.599999999999</v>
      </c>
      <c r="AG574" s="43">
        <f t="shared" si="102"/>
        <v>65744.5</v>
      </c>
      <c r="AI574" s="43">
        <f t="shared" si="98"/>
        <v>65744.5</v>
      </c>
      <c r="AL574" s="43">
        <f t="shared" si="101"/>
        <v>65744.5</v>
      </c>
    </row>
    <row r="575" ht="110.25">
      <c r="A575" s="49" t="s">
        <v>331</v>
      </c>
      <c r="B575" s="35">
        <v>925</v>
      </c>
      <c r="C575" s="48" t="s">
        <v>327</v>
      </c>
      <c r="D575" s="48" t="s">
        <v>34</v>
      </c>
      <c r="E575" s="48" t="s">
        <v>332</v>
      </c>
      <c r="F575" s="48"/>
      <c r="G575" s="36"/>
      <c r="H575" s="37"/>
      <c r="I575" s="37"/>
      <c r="J575" s="38"/>
      <c r="K575" s="37"/>
      <c r="L575" s="37"/>
      <c r="M575" s="39"/>
      <c r="N575" s="37"/>
      <c r="O575" s="37"/>
      <c r="P575" s="38"/>
      <c r="S575" s="38"/>
      <c r="T575" s="40">
        <v>600.20000000000005</v>
      </c>
      <c r="U575" s="40"/>
      <c r="X575" s="38">
        <f t="shared" si="99"/>
        <v>600.20000000000005</v>
      </c>
      <c r="Z575" s="38">
        <f t="shared" si="97"/>
        <v>600.20000000000005</v>
      </c>
      <c r="AC575" s="4">
        <v>600.20000000000005</v>
      </c>
      <c r="AD575" s="41">
        <f t="shared" si="100"/>
        <v>0</v>
      </c>
      <c r="AG575" s="43">
        <f t="shared" si="102"/>
        <v>600.20000000000005</v>
      </c>
      <c r="AI575" s="43">
        <f t="shared" si="98"/>
        <v>600.20000000000005</v>
      </c>
      <c r="AL575" s="43">
        <f t="shared" si="101"/>
        <v>600.20000000000005</v>
      </c>
    </row>
    <row r="576" ht="63">
      <c r="A576" s="49" t="s">
        <v>459</v>
      </c>
      <c r="B576" s="35">
        <v>925</v>
      </c>
      <c r="C576" s="48" t="s">
        <v>327</v>
      </c>
      <c r="D576" s="48" t="s">
        <v>34</v>
      </c>
      <c r="E576" s="48" t="s">
        <v>460</v>
      </c>
      <c r="F576" s="48"/>
      <c r="G576" s="36"/>
      <c r="H576" s="37"/>
      <c r="I576" s="37"/>
      <c r="J576" s="38"/>
      <c r="K576" s="37"/>
      <c r="L576" s="37"/>
      <c r="M576" s="39"/>
      <c r="N576" s="37"/>
      <c r="O576" s="37"/>
      <c r="P576" s="38"/>
      <c r="S576" s="38"/>
      <c r="T576" s="40">
        <v>600.20000000000005</v>
      </c>
      <c r="U576" s="40"/>
      <c r="X576" s="38">
        <f t="shared" si="99"/>
        <v>600.20000000000005</v>
      </c>
      <c r="Z576" s="38">
        <f t="shared" si="97"/>
        <v>600.20000000000005</v>
      </c>
      <c r="AC576" s="4">
        <v>600.20000000000005</v>
      </c>
      <c r="AD576" s="41">
        <f t="shared" si="100"/>
        <v>0</v>
      </c>
      <c r="AG576" s="43">
        <f t="shared" si="102"/>
        <v>600.20000000000005</v>
      </c>
      <c r="AI576" s="43">
        <f t="shared" si="98"/>
        <v>600.20000000000005</v>
      </c>
      <c r="AL576" s="43">
        <f t="shared" si="101"/>
        <v>600.20000000000005</v>
      </c>
    </row>
    <row r="577" ht="47.25">
      <c r="A577" s="45" t="s">
        <v>87</v>
      </c>
      <c r="B577" s="35">
        <v>925</v>
      </c>
      <c r="C577" s="48" t="s">
        <v>327</v>
      </c>
      <c r="D577" s="48" t="s">
        <v>34</v>
      </c>
      <c r="E577" s="48" t="s">
        <v>460</v>
      </c>
      <c r="F577" s="48" t="s">
        <v>88</v>
      </c>
      <c r="G577" s="36"/>
      <c r="H577" s="37"/>
      <c r="I577" s="37"/>
      <c r="J577" s="38"/>
      <c r="K577" s="37"/>
      <c r="L577" s="37"/>
      <c r="M577" s="39"/>
      <c r="N577" s="37"/>
      <c r="O577" s="37"/>
      <c r="P577" s="38"/>
      <c r="S577" s="38"/>
      <c r="T577" s="40">
        <v>600.20000000000005</v>
      </c>
      <c r="U577" s="40"/>
      <c r="X577" s="38">
        <f t="shared" si="99"/>
        <v>600.20000000000005</v>
      </c>
      <c r="Z577" s="38">
        <f t="shared" si="97"/>
        <v>600.20000000000005</v>
      </c>
      <c r="AC577" s="4">
        <v>600.20000000000005</v>
      </c>
      <c r="AD577" s="41">
        <f t="shared" si="100"/>
        <v>0</v>
      </c>
      <c r="AG577" s="43">
        <f t="shared" si="102"/>
        <v>600.20000000000005</v>
      </c>
      <c r="AI577" s="43">
        <f t="shared" si="98"/>
        <v>600.20000000000005</v>
      </c>
      <c r="AL577" s="43">
        <f t="shared" si="101"/>
        <v>600.20000000000005</v>
      </c>
    </row>
    <row r="578" ht="47.25">
      <c r="A578" s="49" t="s">
        <v>463</v>
      </c>
      <c r="B578" s="35">
        <v>925</v>
      </c>
      <c r="C578" s="48" t="s">
        <v>327</v>
      </c>
      <c r="D578" s="48" t="s">
        <v>34</v>
      </c>
      <c r="E578" s="48" t="s">
        <v>464</v>
      </c>
      <c r="F578" s="48"/>
      <c r="G578" s="36">
        <v>29054.400000000001</v>
      </c>
      <c r="H578" s="37"/>
      <c r="I578" s="37"/>
      <c r="J578" s="38">
        <f t="shared" si="96"/>
        <v>29054.400000000001</v>
      </c>
      <c r="K578" s="37"/>
      <c r="L578" s="37"/>
      <c r="M578" s="39">
        <f t="shared" si="107"/>
        <v>29054.400000000001</v>
      </c>
      <c r="N578" s="37"/>
      <c r="O578" s="37"/>
      <c r="P578" s="38">
        <f t="shared" si="104"/>
        <v>29054.400000000001</v>
      </c>
      <c r="S578" s="38">
        <f t="shared" si="103"/>
        <v>29054.400000000001</v>
      </c>
      <c r="T578" s="40">
        <v>29219.599999999999</v>
      </c>
      <c r="U578" s="40"/>
      <c r="X578" s="38">
        <f t="shared" si="99"/>
        <v>29219.599999999999</v>
      </c>
      <c r="Z578" s="38">
        <f t="shared" si="97"/>
        <v>29219.599999999999</v>
      </c>
      <c r="AC578" s="4">
        <v>29255.200000000001</v>
      </c>
      <c r="AD578" s="41">
        <f t="shared" si="100"/>
        <v>35.600000000002197</v>
      </c>
      <c r="AG578" s="43">
        <f t="shared" si="102"/>
        <v>29255.200000000001</v>
      </c>
      <c r="AI578" s="43">
        <f t="shared" si="98"/>
        <v>29255.200000000001</v>
      </c>
      <c r="AL578" s="43">
        <f t="shared" si="101"/>
        <v>29255.200000000001</v>
      </c>
    </row>
    <row r="579" ht="36" customHeight="1">
      <c r="A579" s="49" t="s">
        <v>93</v>
      </c>
      <c r="B579" s="35">
        <v>925</v>
      </c>
      <c r="C579" s="48" t="s">
        <v>327</v>
      </c>
      <c r="D579" s="48" t="s">
        <v>34</v>
      </c>
      <c r="E579" s="48" t="s">
        <v>465</v>
      </c>
      <c r="F579" s="48"/>
      <c r="G579" s="36">
        <v>29054.400000000001</v>
      </c>
      <c r="H579" s="37"/>
      <c r="I579" s="37"/>
      <c r="J579" s="38">
        <f t="shared" si="96"/>
        <v>29054.400000000001</v>
      </c>
      <c r="K579" s="37"/>
      <c r="L579" s="37"/>
      <c r="M579" s="39">
        <f t="shared" si="107"/>
        <v>29054.400000000001</v>
      </c>
      <c r="N579" s="37"/>
      <c r="O579" s="37"/>
      <c r="P579" s="38">
        <f t="shared" si="104"/>
        <v>29054.400000000001</v>
      </c>
      <c r="S579" s="38">
        <f t="shared" si="103"/>
        <v>29054.400000000001</v>
      </c>
      <c r="T579" s="40">
        <v>29219.599999999999</v>
      </c>
      <c r="U579" s="40"/>
      <c r="X579" s="38">
        <f t="shared" si="99"/>
        <v>29219.599999999999</v>
      </c>
      <c r="Z579" s="38">
        <f t="shared" si="97"/>
        <v>29219.599999999999</v>
      </c>
      <c r="AC579" s="4">
        <v>29255.200000000001</v>
      </c>
      <c r="AD579" s="41">
        <f t="shared" si="100"/>
        <v>35.600000000002197</v>
      </c>
      <c r="AG579" s="43">
        <f t="shared" si="102"/>
        <v>29255.200000000001</v>
      </c>
      <c r="AI579" s="43">
        <f t="shared" si="98"/>
        <v>29255.200000000001</v>
      </c>
      <c r="AL579" s="43">
        <f t="shared" si="101"/>
        <v>29255.200000000001</v>
      </c>
    </row>
    <row r="580" ht="47.25">
      <c r="A580" s="45" t="s">
        <v>87</v>
      </c>
      <c r="B580" s="35">
        <v>925</v>
      </c>
      <c r="C580" s="48" t="s">
        <v>327</v>
      </c>
      <c r="D580" s="48" t="s">
        <v>34</v>
      </c>
      <c r="E580" s="48" t="s">
        <v>465</v>
      </c>
      <c r="F580" s="48">
        <v>600</v>
      </c>
      <c r="G580" s="36">
        <v>29054.400000000001</v>
      </c>
      <c r="H580" s="37"/>
      <c r="I580" s="37"/>
      <c r="J580" s="38">
        <f t="shared" si="96"/>
        <v>29054.400000000001</v>
      </c>
      <c r="K580" s="37"/>
      <c r="L580" s="37"/>
      <c r="M580" s="39">
        <f t="shared" si="107"/>
        <v>29054.400000000001</v>
      </c>
      <c r="N580" s="37"/>
      <c r="O580" s="37"/>
      <c r="P580" s="38">
        <f t="shared" si="104"/>
        <v>29054.400000000001</v>
      </c>
      <c r="S580" s="38">
        <f t="shared" si="103"/>
        <v>29054.400000000001</v>
      </c>
      <c r="T580" s="40">
        <v>29219.599999999999</v>
      </c>
      <c r="U580" s="40"/>
      <c r="X580" s="38">
        <f t="shared" si="99"/>
        <v>29219.599999999999</v>
      </c>
      <c r="Z580" s="38">
        <f t="shared" si="97"/>
        <v>29219.599999999999</v>
      </c>
      <c r="AC580" s="4">
        <v>29255.200000000001</v>
      </c>
      <c r="AD580" s="41">
        <f t="shared" si="100"/>
        <v>35.600000000002197</v>
      </c>
      <c r="AG580" s="43">
        <f t="shared" si="102"/>
        <v>29255.200000000001</v>
      </c>
      <c r="AI580" s="43">
        <f t="shared" si="98"/>
        <v>29255.200000000001</v>
      </c>
      <c r="AL580" s="43">
        <f t="shared" si="101"/>
        <v>29255.200000000001</v>
      </c>
    </row>
    <row r="581" ht="47.25">
      <c r="A581" s="49" t="s">
        <v>515</v>
      </c>
      <c r="B581" s="35" t="s">
        <v>456</v>
      </c>
      <c r="C581" s="48" t="s">
        <v>327</v>
      </c>
      <c r="D581" s="48" t="s">
        <v>34</v>
      </c>
      <c r="E581" s="48" t="s">
        <v>516</v>
      </c>
      <c r="F581" s="48"/>
      <c r="G581" s="36"/>
      <c r="H581" s="37"/>
      <c r="I581" s="37"/>
      <c r="J581" s="38"/>
      <c r="K581" s="37"/>
      <c r="L581" s="37"/>
      <c r="M581" s="39"/>
      <c r="N581" s="37"/>
      <c r="O581" s="37"/>
      <c r="P581" s="38"/>
      <c r="S581" s="38"/>
      <c r="T581" s="40"/>
      <c r="U581" s="40"/>
      <c r="X581" s="38"/>
      <c r="Z581" s="38"/>
      <c r="AC581" s="4">
        <v>44.899999999999999</v>
      </c>
      <c r="AD581" s="41">
        <f t="shared" si="100"/>
        <v>44.899999999999999</v>
      </c>
      <c r="AG581" s="43">
        <f t="shared" si="102"/>
        <v>44.899999999999999</v>
      </c>
      <c r="AI581" s="43">
        <f t="shared" si="98"/>
        <v>44.899999999999999</v>
      </c>
      <c r="AL581" s="43">
        <f t="shared" si="101"/>
        <v>44.899999999999999</v>
      </c>
    </row>
    <row r="582" ht="220.5">
      <c r="A582" s="52" t="s">
        <v>517</v>
      </c>
      <c r="B582" s="35">
        <v>925</v>
      </c>
      <c r="C582" s="48" t="s">
        <v>327</v>
      </c>
      <c r="D582" s="48" t="s">
        <v>34</v>
      </c>
      <c r="E582" s="48" t="s">
        <v>518</v>
      </c>
      <c r="F582" s="48"/>
      <c r="G582" s="36"/>
      <c r="H582" s="37"/>
      <c r="I582" s="37"/>
      <c r="J582" s="38"/>
      <c r="K582" s="37"/>
      <c r="L582" s="37"/>
      <c r="M582" s="39"/>
      <c r="N582" s="37"/>
      <c r="O582" s="37"/>
      <c r="P582" s="38"/>
      <c r="S582" s="38"/>
      <c r="T582" s="40"/>
      <c r="U582" s="40"/>
      <c r="X582" s="38"/>
      <c r="Z582" s="38"/>
      <c r="AC582" s="4">
        <v>44.899999999999999</v>
      </c>
      <c r="AD582" s="41">
        <f t="shared" si="100"/>
        <v>44.899999999999999</v>
      </c>
      <c r="AG582" s="43">
        <f t="shared" si="102"/>
        <v>44.899999999999999</v>
      </c>
      <c r="AI582" s="43">
        <f t="shared" si="98"/>
        <v>44.899999999999999</v>
      </c>
      <c r="AL582" s="43">
        <f t="shared" si="101"/>
        <v>44.899999999999999</v>
      </c>
    </row>
    <row r="583" ht="47.25">
      <c r="A583" s="49" t="s">
        <v>41</v>
      </c>
      <c r="B583" s="35">
        <v>925</v>
      </c>
      <c r="C583" s="48" t="s">
        <v>327</v>
      </c>
      <c r="D583" s="48" t="s">
        <v>34</v>
      </c>
      <c r="E583" s="48" t="s">
        <v>518</v>
      </c>
      <c r="F583" s="48" t="s">
        <v>50</v>
      </c>
      <c r="G583" s="36"/>
      <c r="H583" s="37"/>
      <c r="I583" s="37"/>
      <c r="J583" s="38"/>
      <c r="K583" s="37"/>
      <c r="L583" s="37"/>
      <c r="M583" s="39"/>
      <c r="N583" s="37"/>
      <c r="O583" s="37"/>
      <c r="P583" s="38"/>
      <c r="S583" s="38"/>
      <c r="T583" s="40"/>
      <c r="U583" s="40"/>
      <c r="X583" s="38"/>
      <c r="Z583" s="38"/>
      <c r="AC583" s="4">
        <v>44.899999999999999</v>
      </c>
      <c r="AD583" s="41">
        <f t="shared" si="100"/>
        <v>44.899999999999999</v>
      </c>
      <c r="AG583" s="43">
        <f t="shared" si="102"/>
        <v>44.899999999999999</v>
      </c>
      <c r="AI583" s="43">
        <f t="shared" si="98"/>
        <v>44.899999999999999</v>
      </c>
      <c r="AL583" s="43">
        <f t="shared" si="101"/>
        <v>44.899999999999999</v>
      </c>
    </row>
    <row r="584" ht="84.75" customHeight="1">
      <c r="A584" s="49" t="s">
        <v>468</v>
      </c>
      <c r="B584" s="35" t="s">
        <v>456</v>
      </c>
      <c r="C584" s="48" t="s">
        <v>327</v>
      </c>
      <c r="D584" s="48" t="s">
        <v>34</v>
      </c>
      <c r="E584" s="48" t="s">
        <v>469</v>
      </c>
      <c r="F584" s="48"/>
      <c r="G584" s="36">
        <v>834.20000000000005</v>
      </c>
      <c r="H584" s="37"/>
      <c r="I584" s="37"/>
      <c r="J584" s="38">
        <f t="shared" ref="J582:J645" si="108">G584+H584+I584</f>
        <v>834.20000000000005</v>
      </c>
      <c r="K584" s="37"/>
      <c r="L584" s="37"/>
      <c r="M584" s="39">
        <f t="shared" si="107"/>
        <v>834.20000000000005</v>
      </c>
      <c r="N584" s="37"/>
      <c r="O584" s="37"/>
      <c r="P584" s="38">
        <f t="shared" si="104"/>
        <v>834.20000000000005</v>
      </c>
      <c r="S584" s="38">
        <f t="shared" si="103"/>
        <v>834.20000000000005</v>
      </c>
      <c r="T584" s="40">
        <v>769.10000000000002</v>
      </c>
      <c r="U584" s="40"/>
      <c r="X584" s="38">
        <f t="shared" si="99"/>
        <v>769.10000000000002</v>
      </c>
      <c r="Z584" s="38">
        <f t="shared" si="97"/>
        <v>769.10000000000002</v>
      </c>
      <c r="AC584" s="4">
        <v>1189.2</v>
      </c>
      <c r="AD584" s="41">
        <f t="shared" si="100"/>
        <v>420.10000000000002</v>
      </c>
      <c r="AG584" s="43">
        <f t="shared" si="102"/>
        <v>1189.2</v>
      </c>
      <c r="AI584" s="43">
        <f t="shared" si="98"/>
        <v>1189.2</v>
      </c>
      <c r="AL584" s="43">
        <f t="shared" si="101"/>
        <v>1189.2</v>
      </c>
    </row>
    <row r="585" ht="149.25" customHeight="1">
      <c r="A585" s="77" t="s">
        <v>521</v>
      </c>
      <c r="B585" s="35">
        <v>925</v>
      </c>
      <c r="C585" s="48" t="s">
        <v>327</v>
      </c>
      <c r="D585" s="48" t="s">
        <v>34</v>
      </c>
      <c r="E585" s="48" t="s">
        <v>475</v>
      </c>
      <c r="F585" s="48"/>
      <c r="G585" s="36">
        <v>769.10000000000002</v>
      </c>
      <c r="H585" s="37"/>
      <c r="I585" s="37"/>
      <c r="J585" s="38">
        <f t="shared" si="108"/>
        <v>769.10000000000002</v>
      </c>
      <c r="K585" s="37"/>
      <c r="L585" s="37"/>
      <c r="M585" s="39">
        <f t="shared" si="107"/>
        <v>769.10000000000002</v>
      </c>
      <c r="N585" s="37"/>
      <c r="O585" s="37"/>
      <c r="P585" s="38">
        <f t="shared" si="104"/>
        <v>769.10000000000002</v>
      </c>
      <c r="S585" s="38">
        <f t="shared" si="103"/>
        <v>769.10000000000002</v>
      </c>
      <c r="T585" s="40">
        <v>769.10000000000002</v>
      </c>
      <c r="U585" s="40"/>
      <c r="X585" s="38">
        <f t="shared" si="99"/>
        <v>769.10000000000002</v>
      </c>
      <c r="Z585" s="38">
        <f t="shared" si="97"/>
        <v>769.10000000000002</v>
      </c>
      <c r="AC585" s="4">
        <v>1189.2</v>
      </c>
      <c r="AD585" s="41">
        <f t="shared" si="100"/>
        <v>420.10000000000002</v>
      </c>
      <c r="AG585" s="43">
        <f t="shared" si="102"/>
        <v>1189.2</v>
      </c>
      <c r="AI585" s="43">
        <f t="shared" si="98"/>
        <v>1189.2</v>
      </c>
      <c r="AL585" s="43">
        <f t="shared" si="101"/>
        <v>1189.2</v>
      </c>
    </row>
    <row r="586" ht="47.25">
      <c r="A586" s="45" t="s">
        <v>87</v>
      </c>
      <c r="B586" s="35">
        <v>925</v>
      </c>
      <c r="C586" s="48" t="s">
        <v>327</v>
      </c>
      <c r="D586" s="48" t="s">
        <v>34</v>
      </c>
      <c r="E586" s="48" t="s">
        <v>475</v>
      </c>
      <c r="F586" s="48" t="s">
        <v>88</v>
      </c>
      <c r="G586" s="36">
        <v>769.10000000000002</v>
      </c>
      <c r="H586" s="37"/>
      <c r="I586" s="37"/>
      <c r="J586" s="38">
        <f t="shared" si="108"/>
        <v>769.10000000000002</v>
      </c>
      <c r="K586" s="37"/>
      <c r="L586" s="37"/>
      <c r="M586" s="39">
        <f t="shared" si="107"/>
        <v>769.10000000000002</v>
      </c>
      <c r="N586" s="37"/>
      <c r="O586" s="37"/>
      <c r="P586" s="38">
        <f t="shared" si="104"/>
        <v>769.10000000000002</v>
      </c>
      <c r="S586" s="38">
        <f t="shared" si="103"/>
        <v>769.10000000000002</v>
      </c>
      <c r="T586" s="40">
        <v>769.10000000000002</v>
      </c>
      <c r="U586" s="40"/>
      <c r="X586" s="38">
        <f t="shared" si="99"/>
        <v>769.10000000000002</v>
      </c>
      <c r="Z586" s="38">
        <f t="shared" si="97"/>
        <v>769.10000000000002</v>
      </c>
      <c r="AA586" s="73">
        <v>420.10000000000002</v>
      </c>
      <c r="AC586" s="4">
        <v>1189.2</v>
      </c>
      <c r="AD586" s="41">
        <f t="shared" si="100"/>
        <v>420.10000000000002</v>
      </c>
      <c r="AG586" s="43">
        <f t="shared" si="102"/>
        <v>1189.2</v>
      </c>
      <c r="AI586" s="43">
        <f t="shared" si="98"/>
        <v>1189.2</v>
      </c>
      <c r="AL586" s="43">
        <f t="shared" si="101"/>
        <v>1189.2</v>
      </c>
    </row>
    <row r="587" ht="47.25" customHeight="1">
      <c r="A587" s="45" t="s">
        <v>538</v>
      </c>
      <c r="B587" s="35">
        <v>925</v>
      </c>
      <c r="C587" s="48" t="s">
        <v>327</v>
      </c>
      <c r="D587" s="48" t="s">
        <v>34</v>
      </c>
      <c r="E587" s="48" t="s">
        <v>539</v>
      </c>
      <c r="F587" s="48"/>
      <c r="G587" s="36">
        <v>34655</v>
      </c>
      <c r="H587" s="37"/>
      <c r="I587" s="37"/>
      <c r="J587" s="38">
        <f t="shared" si="108"/>
        <v>34655</v>
      </c>
      <c r="K587" s="37"/>
      <c r="L587" s="37"/>
      <c r="M587" s="39">
        <f t="shared" si="107"/>
        <v>34655</v>
      </c>
      <c r="N587" s="37"/>
      <c r="O587" s="37"/>
      <c r="P587" s="38">
        <f t="shared" si="104"/>
        <v>34655</v>
      </c>
      <c r="S587" s="38">
        <f t="shared" si="103"/>
        <v>34655</v>
      </c>
      <c r="T587" s="40">
        <v>34655</v>
      </c>
      <c r="U587" s="40"/>
      <c r="X587" s="38">
        <f t="shared" si="99"/>
        <v>34655</v>
      </c>
      <c r="Z587" s="38">
        <f t="shared" si="97"/>
        <v>34655</v>
      </c>
      <c r="AC587" s="4">
        <v>34655</v>
      </c>
      <c r="AD587" s="41">
        <f t="shared" si="100"/>
        <v>0</v>
      </c>
      <c r="AG587" s="43">
        <f t="shared" si="102"/>
        <v>34655</v>
      </c>
      <c r="AI587" s="43">
        <f t="shared" si="98"/>
        <v>34655</v>
      </c>
      <c r="AL587" s="43">
        <f t="shared" si="101"/>
        <v>34655</v>
      </c>
    </row>
    <row r="588" ht="51.75" customHeight="1">
      <c r="A588" s="45" t="s">
        <v>93</v>
      </c>
      <c r="B588" s="35">
        <v>925</v>
      </c>
      <c r="C588" s="48" t="s">
        <v>327</v>
      </c>
      <c r="D588" s="48" t="s">
        <v>34</v>
      </c>
      <c r="E588" s="48" t="s">
        <v>540</v>
      </c>
      <c r="F588" s="48"/>
      <c r="G588" s="36">
        <v>34655</v>
      </c>
      <c r="H588" s="37"/>
      <c r="I588" s="37"/>
      <c r="J588" s="38">
        <f t="shared" si="108"/>
        <v>34655</v>
      </c>
      <c r="K588" s="37"/>
      <c r="L588" s="37"/>
      <c r="M588" s="39">
        <f t="shared" si="107"/>
        <v>34655</v>
      </c>
      <c r="N588" s="37"/>
      <c r="O588" s="37"/>
      <c r="P588" s="38">
        <f t="shared" si="104"/>
        <v>34655</v>
      </c>
      <c r="S588" s="38">
        <f t="shared" si="103"/>
        <v>34655</v>
      </c>
      <c r="T588" s="40">
        <v>34655</v>
      </c>
      <c r="U588" s="40"/>
      <c r="X588" s="38">
        <f t="shared" si="99"/>
        <v>34655</v>
      </c>
      <c r="Z588" s="38">
        <f t="shared" si="97"/>
        <v>34655</v>
      </c>
      <c r="AC588" s="4">
        <v>34655</v>
      </c>
      <c r="AD588" s="41">
        <f t="shared" si="100"/>
        <v>0</v>
      </c>
      <c r="AG588" s="43">
        <f t="shared" si="102"/>
        <v>34655</v>
      </c>
      <c r="AI588" s="43">
        <f t="shared" si="98"/>
        <v>34655</v>
      </c>
      <c r="AL588" s="43">
        <f t="shared" si="101"/>
        <v>34655</v>
      </c>
    </row>
    <row r="589" ht="47.25">
      <c r="A589" s="45" t="s">
        <v>87</v>
      </c>
      <c r="B589" s="35">
        <v>925</v>
      </c>
      <c r="C589" s="48" t="s">
        <v>327</v>
      </c>
      <c r="D589" s="48" t="s">
        <v>34</v>
      </c>
      <c r="E589" s="48" t="s">
        <v>540</v>
      </c>
      <c r="F589" s="48" t="s">
        <v>88</v>
      </c>
      <c r="G589" s="36">
        <v>34635</v>
      </c>
      <c r="H589" s="37"/>
      <c r="I589" s="37"/>
      <c r="J589" s="38">
        <f t="shared" si="108"/>
        <v>34635</v>
      </c>
      <c r="K589" s="37"/>
      <c r="L589" s="37"/>
      <c r="M589" s="39">
        <f t="shared" si="107"/>
        <v>34635</v>
      </c>
      <c r="N589" s="37"/>
      <c r="O589" s="37"/>
      <c r="P589" s="38">
        <f t="shared" si="104"/>
        <v>34635</v>
      </c>
      <c r="S589" s="38">
        <f t="shared" si="103"/>
        <v>34635</v>
      </c>
      <c r="T589" s="40">
        <v>34635</v>
      </c>
      <c r="U589" s="40"/>
      <c r="X589" s="38">
        <f t="shared" si="99"/>
        <v>34635</v>
      </c>
      <c r="Z589" s="38">
        <f t="shared" si="97"/>
        <v>34635</v>
      </c>
      <c r="AC589" s="4">
        <v>34635</v>
      </c>
      <c r="AD589" s="41">
        <f t="shared" si="100"/>
        <v>0</v>
      </c>
      <c r="AG589" s="43">
        <f t="shared" si="102"/>
        <v>34635</v>
      </c>
      <c r="AI589" s="43">
        <f t="shared" si="98"/>
        <v>34635</v>
      </c>
      <c r="AL589" s="43">
        <f t="shared" si="101"/>
        <v>34635</v>
      </c>
    </row>
    <row r="590">
      <c r="A590" s="51" t="s">
        <v>51</v>
      </c>
      <c r="B590" s="35">
        <v>925</v>
      </c>
      <c r="C590" s="48" t="s">
        <v>327</v>
      </c>
      <c r="D590" s="48" t="s">
        <v>34</v>
      </c>
      <c r="E590" s="48" t="s">
        <v>540</v>
      </c>
      <c r="F590" s="48" t="s">
        <v>52</v>
      </c>
      <c r="G590" s="36">
        <v>20</v>
      </c>
      <c r="H590" s="37"/>
      <c r="I590" s="37"/>
      <c r="J590" s="38">
        <f t="shared" si="108"/>
        <v>20</v>
      </c>
      <c r="K590" s="37"/>
      <c r="L590" s="37"/>
      <c r="M590" s="39">
        <f t="shared" si="107"/>
        <v>20</v>
      </c>
      <c r="N590" s="37"/>
      <c r="O590" s="37"/>
      <c r="P590" s="38">
        <f t="shared" si="104"/>
        <v>20</v>
      </c>
      <c r="S590" s="38">
        <f t="shared" si="103"/>
        <v>20</v>
      </c>
      <c r="T590" s="40">
        <v>20</v>
      </c>
      <c r="U590" s="40"/>
      <c r="X590" s="38">
        <f t="shared" si="99"/>
        <v>20</v>
      </c>
      <c r="Z590" s="38">
        <f t="shared" si="97"/>
        <v>20</v>
      </c>
      <c r="AC590" s="4">
        <v>20</v>
      </c>
      <c r="AD590" s="41">
        <f t="shared" si="100"/>
        <v>0</v>
      </c>
      <c r="AG590" s="43">
        <f t="shared" si="102"/>
        <v>20</v>
      </c>
      <c r="AI590" s="43">
        <f t="shared" si="98"/>
        <v>20</v>
      </c>
      <c r="AL590" s="43">
        <f t="shared" si="101"/>
        <v>20</v>
      </c>
    </row>
    <row r="591" ht="63">
      <c r="A591" s="45" t="s">
        <v>477</v>
      </c>
      <c r="B591" s="35">
        <v>925</v>
      </c>
      <c r="C591" s="48" t="s">
        <v>327</v>
      </c>
      <c r="D591" s="48" t="s">
        <v>34</v>
      </c>
      <c r="E591" s="48" t="s">
        <v>478</v>
      </c>
      <c r="F591" s="48"/>
      <c r="G591" s="36"/>
      <c r="H591" s="37"/>
      <c r="I591" s="37"/>
      <c r="J591" s="38"/>
      <c r="K591" s="37"/>
      <c r="L591" s="37"/>
      <c r="M591" s="39"/>
      <c r="N591" s="37"/>
      <c r="O591" s="37"/>
      <c r="P591" s="38"/>
      <c r="R591">
        <v>38</v>
      </c>
      <c r="S591" s="38">
        <f t="shared" si="103"/>
        <v>38</v>
      </c>
      <c r="T591" s="40">
        <v>38</v>
      </c>
      <c r="U591" s="40"/>
      <c r="X591" s="38">
        <f t="shared" si="99"/>
        <v>38</v>
      </c>
      <c r="Z591" s="38">
        <f t="shared" si="97"/>
        <v>38</v>
      </c>
      <c r="AC591" s="4">
        <v>38</v>
      </c>
      <c r="AD591" s="41">
        <f t="shared" si="100"/>
        <v>0</v>
      </c>
      <c r="AG591" s="43">
        <f t="shared" si="102"/>
        <v>38</v>
      </c>
      <c r="AI591" s="43">
        <f t="shared" si="98"/>
        <v>38</v>
      </c>
      <c r="AL591" s="43">
        <f t="shared" si="101"/>
        <v>38</v>
      </c>
    </row>
    <row r="592" ht="78.75">
      <c r="A592" s="45" t="s">
        <v>479</v>
      </c>
      <c r="B592" s="35">
        <v>925</v>
      </c>
      <c r="C592" s="48" t="s">
        <v>327</v>
      </c>
      <c r="D592" s="48" t="s">
        <v>34</v>
      </c>
      <c r="E592" s="48" t="s">
        <v>480</v>
      </c>
      <c r="F592" s="48"/>
      <c r="G592" s="36"/>
      <c r="H592" s="37"/>
      <c r="I592" s="37"/>
      <c r="J592" s="38"/>
      <c r="K592" s="37"/>
      <c r="L592" s="37"/>
      <c r="M592" s="39"/>
      <c r="N592" s="37"/>
      <c r="O592" s="37"/>
      <c r="P592" s="38"/>
      <c r="R592">
        <v>38</v>
      </c>
      <c r="S592" s="38">
        <f t="shared" si="103"/>
        <v>38</v>
      </c>
      <c r="T592" s="40">
        <v>38</v>
      </c>
      <c r="U592" s="40"/>
      <c r="X592" s="38">
        <f t="shared" si="99"/>
        <v>38</v>
      </c>
      <c r="Z592" s="38">
        <f t="shared" si="97"/>
        <v>38</v>
      </c>
      <c r="AC592" s="4">
        <v>38</v>
      </c>
      <c r="AD592" s="41">
        <f t="shared" si="100"/>
        <v>0</v>
      </c>
      <c r="AG592" s="43">
        <f t="shared" si="102"/>
        <v>38</v>
      </c>
      <c r="AI592" s="43">
        <f t="shared" si="98"/>
        <v>38</v>
      </c>
      <c r="AL592" s="43">
        <f t="shared" si="101"/>
        <v>38</v>
      </c>
    </row>
    <row r="593" ht="78.75">
      <c r="A593" s="45" t="s">
        <v>481</v>
      </c>
      <c r="B593" s="35">
        <v>925</v>
      </c>
      <c r="C593" s="48" t="s">
        <v>327</v>
      </c>
      <c r="D593" s="48" t="s">
        <v>34</v>
      </c>
      <c r="E593" s="48" t="s">
        <v>482</v>
      </c>
      <c r="F593" s="48"/>
      <c r="G593" s="36"/>
      <c r="H593" s="37"/>
      <c r="I593" s="37"/>
      <c r="J593" s="38"/>
      <c r="K593" s="37"/>
      <c r="L593" s="37"/>
      <c r="M593" s="39"/>
      <c r="N593" s="37"/>
      <c r="O593" s="37"/>
      <c r="P593" s="38"/>
      <c r="R593">
        <v>38</v>
      </c>
      <c r="S593" s="38">
        <f t="shared" si="103"/>
        <v>38</v>
      </c>
      <c r="T593" s="40">
        <v>38</v>
      </c>
      <c r="U593" s="40"/>
      <c r="X593" s="38">
        <f t="shared" si="99"/>
        <v>38</v>
      </c>
      <c r="Z593" s="38">
        <f t="shared" si="97"/>
        <v>38</v>
      </c>
      <c r="AC593" s="4">
        <v>38</v>
      </c>
      <c r="AD593" s="41">
        <f t="shared" si="100"/>
        <v>0</v>
      </c>
      <c r="AG593" s="43">
        <f t="shared" si="102"/>
        <v>38</v>
      </c>
      <c r="AI593" s="43">
        <f t="shared" si="98"/>
        <v>38</v>
      </c>
      <c r="AL593" s="43">
        <f t="shared" si="101"/>
        <v>38</v>
      </c>
    </row>
    <row r="594" ht="47.25">
      <c r="A594" s="45" t="s">
        <v>87</v>
      </c>
      <c r="B594" s="35">
        <v>925</v>
      </c>
      <c r="C594" s="48" t="s">
        <v>327</v>
      </c>
      <c r="D594" s="48" t="s">
        <v>34</v>
      </c>
      <c r="E594" s="48" t="s">
        <v>482</v>
      </c>
      <c r="F594" s="48" t="s">
        <v>88</v>
      </c>
      <c r="G594" s="36"/>
      <c r="H594" s="37"/>
      <c r="I594" s="37"/>
      <c r="J594" s="38"/>
      <c r="K594" s="37"/>
      <c r="L594" s="37"/>
      <c r="M594" s="39"/>
      <c r="N594" s="37"/>
      <c r="O594" s="37"/>
      <c r="P594" s="38"/>
      <c r="R594">
        <v>38</v>
      </c>
      <c r="S594" s="38">
        <f t="shared" si="103"/>
        <v>38</v>
      </c>
      <c r="T594" s="40">
        <v>38</v>
      </c>
      <c r="U594" s="40"/>
      <c r="X594" s="38">
        <f t="shared" si="99"/>
        <v>38</v>
      </c>
      <c r="Z594" s="38">
        <f t="shared" si="97"/>
        <v>38</v>
      </c>
      <c r="AC594" s="4">
        <v>38</v>
      </c>
      <c r="AD594" s="41">
        <f t="shared" si="100"/>
        <v>0</v>
      </c>
      <c r="AG594" s="43">
        <f t="shared" si="102"/>
        <v>38</v>
      </c>
      <c r="AI594" s="43">
        <f t="shared" si="98"/>
        <v>38</v>
      </c>
      <c r="AL594" s="43">
        <f t="shared" si="101"/>
        <v>38</v>
      </c>
    </row>
    <row r="595">
      <c r="A595" s="45" t="s">
        <v>343</v>
      </c>
      <c r="B595" s="35">
        <v>925</v>
      </c>
      <c r="C595" s="48" t="s">
        <v>327</v>
      </c>
      <c r="D595" s="48" t="s">
        <v>227</v>
      </c>
      <c r="E595" s="48"/>
      <c r="F595" s="48"/>
      <c r="G595" s="36">
        <v>94942.600000000006</v>
      </c>
      <c r="H595" s="37">
        <v>200</v>
      </c>
      <c r="I595" s="37"/>
      <c r="J595" s="38">
        <f t="shared" si="108"/>
        <v>95142.600000000006</v>
      </c>
      <c r="K595" s="37"/>
      <c r="L595" s="37"/>
      <c r="M595" s="39">
        <f t="shared" si="107"/>
        <v>95142.600000000006</v>
      </c>
      <c r="N595" s="37">
        <v>94740.800000000003</v>
      </c>
      <c r="O595" s="39">
        <f t="shared" si="106"/>
        <v>-401.80000000000302</v>
      </c>
      <c r="P595" s="38">
        <f t="shared" si="104"/>
        <v>94740.800000000003</v>
      </c>
      <c r="R595">
        <v>500</v>
      </c>
      <c r="S595" s="38">
        <f t="shared" si="103"/>
        <v>95240.800000000003</v>
      </c>
      <c r="T595" s="40">
        <v>96024.300000000003</v>
      </c>
      <c r="U595" s="40">
        <v>1000</v>
      </c>
      <c r="X595" s="38">
        <f t="shared" si="99"/>
        <v>97024.300000000003</v>
      </c>
      <c r="Z595" s="38">
        <f t="shared" si="97"/>
        <v>97024.300000000003</v>
      </c>
      <c r="AC595" s="4">
        <v>96674.300000000003</v>
      </c>
      <c r="AD595" s="41">
        <f t="shared" si="100"/>
        <v>-350</v>
      </c>
      <c r="AG595" s="43">
        <f t="shared" si="102"/>
        <v>96674.300000000003</v>
      </c>
      <c r="AI595" s="43">
        <f t="shared" si="98"/>
        <v>96674.300000000003</v>
      </c>
      <c r="AL595" s="43">
        <f t="shared" si="101"/>
        <v>96674.300000000003</v>
      </c>
    </row>
    <row r="596" ht="63">
      <c r="A596" s="49" t="s">
        <v>455</v>
      </c>
      <c r="B596" s="35">
        <v>925</v>
      </c>
      <c r="C596" s="48" t="s">
        <v>327</v>
      </c>
      <c r="D596" s="48" t="s">
        <v>227</v>
      </c>
      <c r="E596" s="48" t="s">
        <v>330</v>
      </c>
      <c r="F596" s="48"/>
      <c r="G596" s="36">
        <v>94942.600000000006</v>
      </c>
      <c r="H596" s="37">
        <v>200</v>
      </c>
      <c r="I596" s="37"/>
      <c r="J596" s="38">
        <f t="shared" si="108"/>
        <v>95142.600000000006</v>
      </c>
      <c r="K596" s="37"/>
      <c r="L596" s="37"/>
      <c r="M596" s="39">
        <f t="shared" si="107"/>
        <v>95142.600000000006</v>
      </c>
      <c r="N596" s="37"/>
      <c r="O596" s="37"/>
      <c r="P596" s="38">
        <f t="shared" si="104"/>
        <v>95142.600000000006</v>
      </c>
      <c r="R596">
        <v>500</v>
      </c>
      <c r="S596" s="38">
        <f t="shared" si="103"/>
        <v>95642.600000000006</v>
      </c>
      <c r="T596" s="40">
        <v>96024.300000000003</v>
      </c>
      <c r="U596" s="40">
        <v>1000</v>
      </c>
      <c r="X596" s="38">
        <f t="shared" si="99"/>
        <v>97024.300000000003</v>
      </c>
      <c r="Z596" s="38">
        <f t="shared" si="97"/>
        <v>97024.300000000003</v>
      </c>
      <c r="AC596" s="4">
        <v>96674.300000000003</v>
      </c>
      <c r="AD596" s="41">
        <f t="shared" si="100"/>
        <v>-350</v>
      </c>
      <c r="AG596" s="43">
        <f t="shared" si="102"/>
        <v>96674.300000000003</v>
      </c>
      <c r="AI596" s="43">
        <f t="shared" si="98"/>
        <v>96674.300000000003</v>
      </c>
      <c r="AL596" s="43">
        <f t="shared" si="101"/>
        <v>96674.300000000003</v>
      </c>
    </row>
    <row r="597" ht="66.75" customHeight="1">
      <c r="A597" s="49" t="s">
        <v>541</v>
      </c>
      <c r="B597" s="35">
        <v>925</v>
      </c>
      <c r="C597" s="48" t="s">
        <v>327</v>
      </c>
      <c r="D597" s="48" t="s">
        <v>227</v>
      </c>
      <c r="E597" s="48" t="s">
        <v>488</v>
      </c>
      <c r="F597" s="48"/>
      <c r="G597" s="36">
        <v>265</v>
      </c>
      <c r="H597" s="37"/>
      <c r="I597" s="37"/>
      <c r="J597" s="38">
        <f t="shared" si="108"/>
        <v>265</v>
      </c>
      <c r="K597" s="37"/>
      <c r="L597" s="37"/>
      <c r="M597" s="39">
        <f t="shared" si="107"/>
        <v>265</v>
      </c>
      <c r="N597" s="37"/>
      <c r="O597" s="37"/>
      <c r="P597" s="38">
        <f t="shared" si="104"/>
        <v>265</v>
      </c>
      <c r="S597" s="38">
        <f t="shared" si="103"/>
        <v>265</v>
      </c>
      <c r="T597" s="40">
        <v>743.10000000000002</v>
      </c>
      <c r="U597" s="40"/>
      <c r="X597" s="38">
        <f t="shared" si="99"/>
        <v>743.10000000000002</v>
      </c>
      <c r="Z597" s="38">
        <f t="shared" si="97"/>
        <v>743.10000000000002</v>
      </c>
      <c r="AC597" s="4">
        <v>784.60000000000002</v>
      </c>
      <c r="AD597" s="41">
        <f t="shared" si="100"/>
        <v>41.5</v>
      </c>
      <c r="AG597" s="43">
        <f t="shared" si="102"/>
        <v>784.60000000000002</v>
      </c>
      <c r="AI597" s="43">
        <f t="shared" si="98"/>
        <v>784.60000000000002</v>
      </c>
      <c r="AL597" s="43">
        <f t="shared" si="101"/>
        <v>784.60000000000002</v>
      </c>
    </row>
    <row r="598" ht="63">
      <c r="A598" s="49" t="s">
        <v>542</v>
      </c>
      <c r="B598" s="35">
        <v>925</v>
      </c>
      <c r="C598" s="48" t="s">
        <v>327</v>
      </c>
      <c r="D598" s="48" t="s">
        <v>227</v>
      </c>
      <c r="E598" s="48" t="s">
        <v>494</v>
      </c>
      <c r="F598" s="48"/>
      <c r="G598" s="36">
        <v>265</v>
      </c>
      <c r="H598" s="37"/>
      <c r="I598" s="37"/>
      <c r="J598" s="38">
        <f t="shared" si="108"/>
        <v>265</v>
      </c>
      <c r="K598" s="37"/>
      <c r="L598" s="37"/>
      <c r="M598" s="39">
        <f t="shared" si="107"/>
        <v>265</v>
      </c>
      <c r="N598" s="37"/>
      <c r="O598" s="37"/>
      <c r="P598" s="38">
        <f t="shared" si="104"/>
        <v>265</v>
      </c>
      <c r="S598" s="38">
        <f t="shared" si="103"/>
        <v>265</v>
      </c>
      <c r="T598" s="40">
        <v>743.10000000000002</v>
      </c>
      <c r="U598" s="40"/>
      <c r="X598" s="38">
        <f t="shared" si="99"/>
        <v>743.10000000000002</v>
      </c>
      <c r="Z598" s="38">
        <f t="shared" si="97"/>
        <v>743.10000000000002</v>
      </c>
      <c r="AC598" s="4">
        <v>784.60000000000002</v>
      </c>
      <c r="AD598" s="41">
        <f t="shared" si="100"/>
        <v>41.5</v>
      </c>
      <c r="AG598" s="43">
        <f t="shared" si="102"/>
        <v>784.60000000000002</v>
      </c>
      <c r="AI598" s="43">
        <f t="shared" si="98"/>
        <v>784.60000000000002</v>
      </c>
      <c r="AL598" s="43">
        <f t="shared" si="101"/>
        <v>784.60000000000002</v>
      </c>
    </row>
    <row r="599" ht="94.5">
      <c r="A599" s="49" t="s">
        <v>32</v>
      </c>
      <c r="B599" s="35">
        <v>925</v>
      </c>
      <c r="C599" s="48" t="s">
        <v>327</v>
      </c>
      <c r="D599" s="48" t="s">
        <v>227</v>
      </c>
      <c r="E599" s="48" t="s">
        <v>494</v>
      </c>
      <c r="F599" s="48" t="s">
        <v>57</v>
      </c>
      <c r="G599" s="36"/>
      <c r="H599" s="37"/>
      <c r="I599" s="37"/>
      <c r="J599" s="38"/>
      <c r="K599" s="37"/>
      <c r="L599" s="37"/>
      <c r="M599" s="39"/>
      <c r="N599" s="37">
        <v>107.90000000000001</v>
      </c>
      <c r="O599" s="39">
        <f t="shared" si="106"/>
        <v>107.90000000000001</v>
      </c>
      <c r="P599" s="38">
        <f t="shared" si="104"/>
        <v>107.90000000000001</v>
      </c>
      <c r="S599" s="38">
        <f t="shared" si="103"/>
        <v>107.90000000000001</v>
      </c>
      <c r="T599" s="40">
        <v>104.40000000000001</v>
      </c>
      <c r="U599" s="40"/>
      <c r="X599" s="38">
        <f t="shared" si="99"/>
        <v>104.40000000000001</v>
      </c>
      <c r="Z599" s="38">
        <f t="shared" si="97"/>
        <v>104.40000000000001</v>
      </c>
      <c r="AC599" s="4">
        <v>122.59999999999999</v>
      </c>
      <c r="AD599" s="41">
        <f t="shared" si="100"/>
        <v>18.199999999999999</v>
      </c>
      <c r="AG599" s="43">
        <f t="shared" si="102"/>
        <v>122.59999999999999</v>
      </c>
      <c r="AI599" s="43">
        <f t="shared" si="98"/>
        <v>122.59999999999999</v>
      </c>
      <c r="AL599" s="43">
        <f t="shared" si="101"/>
        <v>122.59999999999999</v>
      </c>
    </row>
    <row r="600" ht="47.25">
      <c r="A600" s="49" t="s">
        <v>41</v>
      </c>
      <c r="B600" s="35">
        <v>925</v>
      </c>
      <c r="C600" s="48" t="s">
        <v>327</v>
      </c>
      <c r="D600" s="48" t="s">
        <v>227</v>
      </c>
      <c r="E600" s="48" t="s">
        <v>494</v>
      </c>
      <c r="F600" s="48" t="s">
        <v>50</v>
      </c>
      <c r="G600" s="36">
        <v>265</v>
      </c>
      <c r="H600" s="37"/>
      <c r="I600" s="37"/>
      <c r="J600" s="38">
        <f t="shared" si="108"/>
        <v>265</v>
      </c>
      <c r="K600" s="37"/>
      <c r="L600" s="37"/>
      <c r="M600" s="39">
        <f t="shared" si="107"/>
        <v>265</v>
      </c>
      <c r="N600" s="37">
        <v>157.09999999999999</v>
      </c>
      <c r="O600" s="39">
        <f t="shared" si="106"/>
        <v>-107.90000000000001</v>
      </c>
      <c r="P600" s="38">
        <f t="shared" si="104"/>
        <v>157.09999999999999</v>
      </c>
      <c r="S600" s="38">
        <f t="shared" si="103"/>
        <v>157.09999999999999</v>
      </c>
      <c r="T600" s="40">
        <v>125.7</v>
      </c>
      <c r="U600" s="40"/>
      <c r="X600" s="38">
        <f t="shared" si="99"/>
        <v>125.7</v>
      </c>
      <c r="Z600" s="38">
        <f t="shared" ref="Z600:Z663" si="109">X600+Y600</f>
        <v>125.7</v>
      </c>
      <c r="AC600" s="4">
        <v>195.69999999999999</v>
      </c>
      <c r="AD600" s="41">
        <f t="shared" si="100"/>
        <v>70</v>
      </c>
      <c r="AG600" s="43">
        <f t="shared" si="102"/>
        <v>195.69999999999999</v>
      </c>
      <c r="AI600" s="43">
        <f t="shared" ref="AI600:AI663" si="110">AG600+AH600</f>
        <v>195.69999999999999</v>
      </c>
      <c r="AL600" s="43">
        <f t="shared" si="101"/>
        <v>195.69999999999999</v>
      </c>
    </row>
    <row r="601" ht="31.5">
      <c r="A601" s="45" t="s">
        <v>133</v>
      </c>
      <c r="B601" s="35">
        <v>925</v>
      </c>
      <c r="C601" s="48" t="s">
        <v>327</v>
      </c>
      <c r="D601" s="48" t="s">
        <v>227</v>
      </c>
      <c r="E601" s="48" t="s">
        <v>494</v>
      </c>
      <c r="F601" s="48" t="s">
        <v>134</v>
      </c>
      <c r="G601" s="36"/>
      <c r="H601" s="37"/>
      <c r="I601" s="37"/>
      <c r="J601" s="38"/>
      <c r="K601" s="37"/>
      <c r="L601" s="37"/>
      <c r="M601" s="39"/>
      <c r="N601" s="37"/>
      <c r="O601" s="39"/>
      <c r="P601" s="38"/>
      <c r="S601" s="38"/>
      <c r="T601" s="40">
        <v>513</v>
      </c>
      <c r="U601" s="40"/>
      <c r="X601" s="38">
        <f t="shared" ref="X601:X664" si="111">T601+U601</f>
        <v>513</v>
      </c>
      <c r="Z601" s="38">
        <f t="shared" si="109"/>
        <v>513</v>
      </c>
      <c r="AC601" s="4">
        <v>466.30000000000001</v>
      </c>
      <c r="AD601" s="41">
        <f t="shared" ref="AD601:AD664" si="112">AC601-Z601</f>
        <v>-46.700000000000003</v>
      </c>
      <c r="AG601" s="43">
        <f t="shared" si="102"/>
        <v>466.30000000000001</v>
      </c>
      <c r="AI601" s="43">
        <f t="shared" si="110"/>
        <v>466.30000000000001</v>
      </c>
      <c r="AL601" s="43">
        <f t="shared" ref="AL601:AL664" si="113">AI601+AJ601+AK601</f>
        <v>466.30000000000001</v>
      </c>
    </row>
    <row r="602" ht="47.25">
      <c r="A602" s="49" t="s">
        <v>515</v>
      </c>
      <c r="B602" s="35" t="s">
        <v>456</v>
      </c>
      <c r="C602" s="48" t="s">
        <v>327</v>
      </c>
      <c r="D602" s="48" t="s">
        <v>227</v>
      </c>
      <c r="E602" s="48" t="s">
        <v>516</v>
      </c>
      <c r="F602" s="48"/>
      <c r="G602" s="36">
        <v>86610.5</v>
      </c>
      <c r="H602" s="37">
        <v>200</v>
      </c>
      <c r="I602" s="37"/>
      <c r="J602" s="38">
        <f t="shared" si="108"/>
        <v>86810.5</v>
      </c>
      <c r="K602" s="37"/>
      <c r="L602" s="37"/>
      <c r="M602" s="39">
        <f t="shared" si="107"/>
        <v>86810.5</v>
      </c>
      <c r="N602" s="37"/>
      <c r="O602" s="37"/>
      <c r="P602" s="38">
        <f t="shared" si="104"/>
        <v>86810.5</v>
      </c>
      <c r="S602" s="38">
        <f t="shared" si="103"/>
        <v>86810.5</v>
      </c>
      <c r="T602" s="40">
        <v>86599.100000000006</v>
      </c>
      <c r="U602" s="40"/>
      <c r="X602" s="38">
        <f t="shared" si="111"/>
        <v>86599.100000000006</v>
      </c>
      <c r="Z602" s="38">
        <f t="shared" si="109"/>
        <v>86599.100000000006</v>
      </c>
      <c r="AC602" s="4">
        <v>86207.600000000006</v>
      </c>
      <c r="AD602" s="41">
        <f t="shared" si="112"/>
        <v>-391.5</v>
      </c>
      <c r="AG602" s="43">
        <f t="shared" ref="AG602:AG665" si="114">AC602+AE602</f>
        <v>86207.600000000006</v>
      </c>
      <c r="AI602" s="43">
        <f t="shared" si="110"/>
        <v>86207.600000000006</v>
      </c>
      <c r="AL602" s="43">
        <f t="shared" si="113"/>
        <v>86207.600000000006</v>
      </c>
    </row>
    <row r="603" ht="31.5">
      <c r="A603" s="45" t="s">
        <v>543</v>
      </c>
      <c r="B603" s="35">
        <v>925</v>
      </c>
      <c r="C603" s="48" t="s">
        <v>327</v>
      </c>
      <c r="D603" s="48" t="s">
        <v>227</v>
      </c>
      <c r="E603" s="48" t="s">
        <v>544</v>
      </c>
      <c r="F603" s="48"/>
      <c r="G603" s="36">
        <v>10139.299999999999</v>
      </c>
      <c r="H603" s="37"/>
      <c r="I603" s="37"/>
      <c r="J603" s="38">
        <f t="shared" si="108"/>
        <v>10139.299999999999</v>
      </c>
      <c r="K603" s="37"/>
      <c r="L603" s="37"/>
      <c r="M603" s="39">
        <f t="shared" si="107"/>
        <v>10139.299999999999</v>
      </c>
      <c r="N603" s="37">
        <v>10147.799999999999</v>
      </c>
      <c r="O603" s="39">
        <f t="shared" si="106"/>
        <v>8.5</v>
      </c>
      <c r="P603" s="38">
        <f t="shared" si="104"/>
        <v>10147.799999999999</v>
      </c>
      <c r="S603" s="38">
        <f t="shared" si="103"/>
        <v>10147.799999999999</v>
      </c>
      <c r="T603" s="40">
        <v>10166.5</v>
      </c>
      <c r="U603" s="40"/>
      <c r="X603" s="38">
        <f t="shared" si="111"/>
        <v>10166.5</v>
      </c>
      <c r="Z603" s="38">
        <f t="shared" si="109"/>
        <v>10166.5</v>
      </c>
      <c r="AC603" s="4">
        <v>10166.5</v>
      </c>
      <c r="AD603" s="41">
        <f t="shared" si="112"/>
        <v>0</v>
      </c>
      <c r="AG603" s="43">
        <f t="shared" si="114"/>
        <v>10166.5</v>
      </c>
      <c r="AI603" s="43">
        <f t="shared" si="110"/>
        <v>10166.5</v>
      </c>
      <c r="AL603" s="43">
        <f t="shared" si="113"/>
        <v>10166.5</v>
      </c>
    </row>
    <row r="604" ht="94.5">
      <c r="A604" s="49" t="s">
        <v>32</v>
      </c>
      <c r="B604" s="35">
        <v>925</v>
      </c>
      <c r="C604" s="48" t="s">
        <v>327</v>
      </c>
      <c r="D604" s="48" t="s">
        <v>227</v>
      </c>
      <c r="E604" s="48" t="s">
        <v>544</v>
      </c>
      <c r="F604" s="48">
        <v>100</v>
      </c>
      <c r="G604" s="36">
        <v>9892</v>
      </c>
      <c r="H604" s="37"/>
      <c r="I604" s="37"/>
      <c r="J604" s="38">
        <f t="shared" si="108"/>
        <v>9892</v>
      </c>
      <c r="K604" s="37"/>
      <c r="L604" s="37"/>
      <c r="M604" s="39">
        <f t="shared" si="107"/>
        <v>9892</v>
      </c>
      <c r="N604" s="37"/>
      <c r="O604" s="37"/>
      <c r="P604" s="38">
        <f t="shared" si="104"/>
        <v>9892</v>
      </c>
      <c r="S604" s="38">
        <f t="shared" si="103"/>
        <v>9892</v>
      </c>
      <c r="T604" s="40">
        <v>9842</v>
      </c>
      <c r="U604" s="40"/>
      <c r="X604" s="38">
        <f t="shared" si="111"/>
        <v>9842</v>
      </c>
      <c r="Z604" s="38">
        <f t="shared" si="109"/>
        <v>9842</v>
      </c>
      <c r="AC604" s="4">
        <v>9832</v>
      </c>
      <c r="AD604" s="41">
        <f t="shared" si="112"/>
        <v>-10</v>
      </c>
      <c r="AG604" s="43">
        <f t="shared" si="114"/>
        <v>9832</v>
      </c>
      <c r="AI604" s="43">
        <f t="shared" si="110"/>
        <v>9832</v>
      </c>
      <c r="AL604" s="43">
        <f t="shared" si="113"/>
        <v>9832</v>
      </c>
    </row>
    <row r="605" ht="47.25">
      <c r="A605" s="49" t="s">
        <v>41</v>
      </c>
      <c r="B605" s="35">
        <v>925</v>
      </c>
      <c r="C605" s="48" t="s">
        <v>327</v>
      </c>
      <c r="D605" s="48" t="s">
        <v>227</v>
      </c>
      <c r="E605" s="48" t="s">
        <v>544</v>
      </c>
      <c r="F605" s="48" t="s">
        <v>50</v>
      </c>
      <c r="G605" s="36">
        <v>244.90000000000001</v>
      </c>
      <c r="H605" s="37"/>
      <c r="I605" s="37"/>
      <c r="J605" s="38">
        <f t="shared" si="108"/>
        <v>244.90000000000001</v>
      </c>
      <c r="K605" s="37"/>
      <c r="L605" s="37"/>
      <c r="M605" s="39">
        <f t="shared" si="107"/>
        <v>244.90000000000001</v>
      </c>
      <c r="N605" s="37">
        <v>253.40000000000001</v>
      </c>
      <c r="O605" s="39">
        <f t="shared" si="106"/>
        <v>8.5</v>
      </c>
      <c r="P605" s="38">
        <f t="shared" si="104"/>
        <v>253.40000000000001</v>
      </c>
      <c r="S605" s="38">
        <f t="shared" si="103"/>
        <v>253.40000000000001</v>
      </c>
      <c r="T605" s="40">
        <v>322.10000000000002</v>
      </c>
      <c r="U605" s="40"/>
      <c r="X605" s="38">
        <f t="shared" si="111"/>
        <v>322.10000000000002</v>
      </c>
      <c r="Z605" s="38">
        <f t="shared" si="109"/>
        <v>322.10000000000002</v>
      </c>
      <c r="AC605" s="4">
        <v>332.10000000000002</v>
      </c>
      <c r="AD605" s="41">
        <f t="shared" si="112"/>
        <v>10</v>
      </c>
      <c r="AG605" s="43">
        <f t="shared" si="114"/>
        <v>332.10000000000002</v>
      </c>
      <c r="AI605" s="43">
        <f t="shared" si="110"/>
        <v>332.10000000000002</v>
      </c>
      <c r="AL605" s="43">
        <f t="shared" si="113"/>
        <v>332.10000000000002</v>
      </c>
    </row>
    <row r="606">
      <c r="A606" s="49" t="s">
        <v>51</v>
      </c>
      <c r="B606" s="35">
        <v>925</v>
      </c>
      <c r="C606" s="48" t="s">
        <v>327</v>
      </c>
      <c r="D606" s="48" t="s">
        <v>227</v>
      </c>
      <c r="E606" s="48" t="s">
        <v>544</v>
      </c>
      <c r="F606" s="48" t="s">
        <v>52</v>
      </c>
      <c r="G606" s="36">
        <v>2.3999999999999999</v>
      </c>
      <c r="H606" s="37"/>
      <c r="I606" s="37"/>
      <c r="J606" s="38">
        <f t="shared" si="108"/>
        <v>2.3999999999999999</v>
      </c>
      <c r="K606" s="37"/>
      <c r="L606" s="37"/>
      <c r="M606" s="39">
        <f t="shared" si="107"/>
        <v>2.3999999999999999</v>
      </c>
      <c r="N606" s="37"/>
      <c r="O606" s="37"/>
      <c r="P606" s="38">
        <f t="shared" si="104"/>
        <v>2.3999999999999999</v>
      </c>
      <c r="S606" s="38">
        <f t="shared" ref="S606:T669" si="115">P606+Q606+R606</f>
        <v>2.3999999999999999</v>
      </c>
      <c r="T606" s="40">
        <v>2.3999999999999999</v>
      </c>
      <c r="U606" s="40"/>
      <c r="X606" s="38">
        <f t="shared" si="111"/>
        <v>2.3999999999999999</v>
      </c>
      <c r="Z606" s="38">
        <f t="shared" si="109"/>
        <v>2.3999999999999999</v>
      </c>
      <c r="AC606" s="4">
        <v>2.3999999999999999</v>
      </c>
      <c r="AD606" s="41">
        <f t="shared" si="112"/>
        <v>0</v>
      </c>
      <c r="AG606" s="43">
        <f t="shared" si="114"/>
        <v>2.3999999999999999</v>
      </c>
      <c r="AI606" s="43">
        <f t="shared" si="110"/>
        <v>2.3999999999999999</v>
      </c>
      <c r="AL606" s="43">
        <f t="shared" si="113"/>
        <v>2.3999999999999999</v>
      </c>
    </row>
    <row r="607" ht="31.5">
      <c r="A607" s="49" t="s">
        <v>93</v>
      </c>
      <c r="B607" s="35">
        <v>925</v>
      </c>
      <c r="C607" s="48" t="s">
        <v>327</v>
      </c>
      <c r="D607" s="48" t="s">
        <v>227</v>
      </c>
      <c r="E607" s="48" t="s">
        <v>545</v>
      </c>
      <c r="F607" s="48"/>
      <c r="G607" s="36">
        <v>60178.599999999999</v>
      </c>
      <c r="H607" s="37">
        <v>200</v>
      </c>
      <c r="I607" s="37"/>
      <c r="J607" s="38">
        <f t="shared" si="108"/>
        <v>60378.599999999999</v>
      </c>
      <c r="K607" s="37"/>
      <c r="L607" s="37"/>
      <c r="M607" s="39">
        <f t="shared" si="107"/>
        <v>60378.599999999999</v>
      </c>
      <c r="N607" s="37">
        <v>60400.5</v>
      </c>
      <c r="O607" s="39">
        <f t="shared" si="106"/>
        <v>21.900000000001501</v>
      </c>
      <c r="P607" s="38">
        <f t="shared" ref="P607:P670" si="116">M607+O607</f>
        <v>60400.5</v>
      </c>
      <c r="S607" s="38">
        <f t="shared" si="115"/>
        <v>60400.5</v>
      </c>
      <c r="T607" s="40">
        <v>60387.300000000003</v>
      </c>
      <c r="U607" s="40"/>
      <c r="X607" s="38">
        <f t="shared" si="111"/>
        <v>60387.300000000003</v>
      </c>
      <c r="Z607" s="38">
        <f t="shared" si="109"/>
        <v>60387.300000000003</v>
      </c>
      <c r="AC607" s="4">
        <v>60425.300000000003</v>
      </c>
      <c r="AD607" s="41">
        <f t="shared" si="112"/>
        <v>38</v>
      </c>
      <c r="AG607" s="43">
        <f t="shared" si="114"/>
        <v>60425.300000000003</v>
      </c>
      <c r="AI607" s="43">
        <f t="shared" si="110"/>
        <v>60425.300000000003</v>
      </c>
      <c r="AL607" s="43">
        <f t="shared" si="113"/>
        <v>60425.300000000003</v>
      </c>
    </row>
    <row r="608" ht="94.5">
      <c r="A608" s="49" t="s">
        <v>32</v>
      </c>
      <c r="B608" s="35">
        <v>925</v>
      </c>
      <c r="C608" s="48" t="s">
        <v>327</v>
      </c>
      <c r="D608" s="48" t="s">
        <v>227</v>
      </c>
      <c r="E608" s="48" t="s">
        <v>545</v>
      </c>
      <c r="F608" s="48">
        <v>100</v>
      </c>
      <c r="G608" s="36">
        <v>53619.300000000003</v>
      </c>
      <c r="H608" s="37"/>
      <c r="I608" s="37"/>
      <c r="J608" s="38">
        <f t="shared" si="108"/>
        <v>53619.300000000003</v>
      </c>
      <c r="K608" s="37"/>
      <c r="L608" s="37"/>
      <c r="M608" s="39">
        <f t="shared" si="107"/>
        <v>53619.300000000003</v>
      </c>
      <c r="N608" s="37"/>
      <c r="O608" s="37"/>
      <c r="P608" s="38">
        <f t="shared" si="116"/>
        <v>53619.300000000003</v>
      </c>
      <c r="S608" s="38">
        <f t="shared" si="115"/>
        <v>53619.300000000003</v>
      </c>
      <c r="T608" s="40">
        <v>53619.300000000003</v>
      </c>
      <c r="U608" s="40"/>
      <c r="X608" s="38">
        <f t="shared" si="111"/>
        <v>53619.300000000003</v>
      </c>
      <c r="Z608" s="38">
        <f t="shared" si="109"/>
        <v>53619.300000000003</v>
      </c>
      <c r="AC608" s="4">
        <v>53619.300000000003</v>
      </c>
      <c r="AD608" s="41">
        <f t="shared" si="112"/>
        <v>0</v>
      </c>
      <c r="AG608" s="43">
        <f t="shared" si="114"/>
        <v>53619.300000000003</v>
      </c>
      <c r="AI608" s="43">
        <f t="shared" si="110"/>
        <v>53619.300000000003</v>
      </c>
      <c r="AL608" s="43">
        <f t="shared" si="113"/>
        <v>53619.300000000003</v>
      </c>
    </row>
    <row r="609" ht="47.25">
      <c r="A609" s="49" t="s">
        <v>41</v>
      </c>
      <c r="B609" s="35">
        <v>925</v>
      </c>
      <c r="C609" s="48" t="s">
        <v>327</v>
      </c>
      <c r="D609" s="48" t="s">
        <v>227</v>
      </c>
      <c r="E609" s="48" t="s">
        <v>545</v>
      </c>
      <c r="F609" s="48">
        <v>200</v>
      </c>
      <c r="G609" s="36">
        <v>6534.3999999999996</v>
      </c>
      <c r="H609" s="37">
        <v>200</v>
      </c>
      <c r="I609" s="37"/>
      <c r="J609" s="38">
        <f t="shared" si="108"/>
        <v>6734.3999999999996</v>
      </c>
      <c r="K609" s="37"/>
      <c r="L609" s="37"/>
      <c r="M609" s="39">
        <f t="shared" si="107"/>
        <v>6734.3999999999996</v>
      </c>
      <c r="N609" s="37">
        <v>6756.1000000000004</v>
      </c>
      <c r="O609" s="39">
        <f t="shared" si="106"/>
        <v>21.700000000000699</v>
      </c>
      <c r="P609" s="38">
        <f t="shared" si="116"/>
        <v>6756.1000000000004</v>
      </c>
      <c r="S609" s="38">
        <f t="shared" si="115"/>
        <v>6756.1000000000004</v>
      </c>
      <c r="T609" s="40">
        <v>6737.3999999999996</v>
      </c>
      <c r="U609" s="40"/>
      <c r="X609" s="38">
        <f t="shared" si="111"/>
        <v>6737.3999999999996</v>
      </c>
      <c r="Z609" s="38">
        <f t="shared" si="109"/>
        <v>6737.3999999999996</v>
      </c>
      <c r="AC609" s="4">
        <v>6770.3000000000002</v>
      </c>
      <c r="AD609" s="41">
        <f t="shared" si="112"/>
        <v>32.900000000000503</v>
      </c>
      <c r="AG609" s="43">
        <f t="shared" si="114"/>
        <v>6770.3000000000002</v>
      </c>
      <c r="AI609" s="43">
        <f t="shared" si="110"/>
        <v>6770.3000000000002</v>
      </c>
      <c r="AL609" s="43">
        <f t="shared" si="113"/>
        <v>6770.3000000000002</v>
      </c>
    </row>
    <row r="610">
      <c r="A610" s="49" t="s">
        <v>51</v>
      </c>
      <c r="B610" s="35">
        <v>925</v>
      </c>
      <c r="C610" s="48" t="s">
        <v>327</v>
      </c>
      <c r="D610" s="48" t="s">
        <v>227</v>
      </c>
      <c r="E610" s="48" t="s">
        <v>545</v>
      </c>
      <c r="F610" s="48" t="s">
        <v>52</v>
      </c>
      <c r="G610" s="36">
        <v>24.899999999999999</v>
      </c>
      <c r="H610" s="37"/>
      <c r="I610" s="37"/>
      <c r="J610" s="38">
        <f t="shared" si="108"/>
        <v>24.899999999999999</v>
      </c>
      <c r="K610" s="37"/>
      <c r="L610" s="37"/>
      <c r="M610" s="39">
        <f t="shared" si="107"/>
        <v>24.899999999999999</v>
      </c>
      <c r="N610" s="37">
        <v>25.100000000000001</v>
      </c>
      <c r="O610" s="39">
        <f t="shared" si="106"/>
        <v>0.20000000000000301</v>
      </c>
      <c r="P610" s="38">
        <f t="shared" si="116"/>
        <v>25.100000000000001</v>
      </c>
      <c r="S610" s="38">
        <f t="shared" si="115"/>
        <v>25.100000000000001</v>
      </c>
      <c r="T610" s="40">
        <v>30.600000000000001</v>
      </c>
      <c r="U610" s="40"/>
      <c r="X610" s="38">
        <f t="shared" si="111"/>
        <v>30.600000000000001</v>
      </c>
      <c r="Z610" s="38">
        <f t="shared" si="109"/>
        <v>30.600000000000001</v>
      </c>
      <c r="AC610" s="4">
        <v>35.700000000000003</v>
      </c>
      <c r="AD610" s="41">
        <f t="shared" si="112"/>
        <v>5.0999999999999996</v>
      </c>
      <c r="AG610" s="43">
        <f t="shared" si="114"/>
        <v>35.700000000000003</v>
      </c>
      <c r="AI610" s="43">
        <f t="shared" si="110"/>
        <v>35.700000000000003</v>
      </c>
      <c r="AL610" s="43">
        <f t="shared" si="113"/>
        <v>35.700000000000003</v>
      </c>
    </row>
    <row r="611" ht="110.25">
      <c r="A611" s="52" t="s">
        <v>466</v>
      </c>
      <c r="B611" s="35">
        <v>925</v>
      </c>
      <c r="C611" s="48" t="s">
        <v>327</v>
      </c>
      <c r="D611" s="48" t="s">
        <v>227</v>
      </c>
      <c r="E611" s="48" t="s">
        <v>546</v>
      </c>
      <c r="F611" s="48"/>
      <c r="G611" s="36">
        <v>14302.700000000001</v>
      </c>
      <c r="H611" s="37"/>
      <c r="I611" s="37"/>
      <c r="J611" s="38">
        <f t="shared" si="108"/>
        <v>14302.700000000001</v>
      </c>
      <c r="K611" s="37"/>
      <c r="L611" s="37"/>
      <c r="M611" s="39">
        <f t="shared" si="107"/>
        <v>14302.700000000001</v>
      </c>
      <c r="N611" s="37">
        <v>14335.6</v>
      </c>
      <c r="O611" s="39">
        <f t="shared" si="106"/>
        <v>32.899999999999601</v>
      </c>
      <c r="P611" s="38">
        <f t="shared" si="116"/>
        <v>14335.6</v>
      </c>
      <c r="S611" s="38">
        <f t="shared" si="115"/>
        <v>14335.6</v>
      </c>
      <c r="T611" s="40">
        <v>14335.6</v>
      </c>
      <c r="U611" s="40"/>
      <c r="X611" s="38">
        <f t="shared" si="111"/>
        <v>14335.6</v>
      </c>
      <c r="Z611" s="38">
        <f t="shared" si="109"/>
        <v>14335.6</v>
      </c>
      <c r="AC611" s="4">
        <v>15539.799999999999</v>
      </c>
      <c r="AD611" s="41">
        <f t="shared" si="112"/>
        <v>1204.2</v>
      </c>
      <c r="AG611" s="43">
        <f t="shared" si="114"/>
        <v>15539.799999999999</v>
      </c>
      <c r="AI611" s="43">
        <f t="shared" si="110"/>
        <v>15539.799999999999</v>
      </c>
      <c r="AL611" s="43">
        <f t="shared" si="113"/>
        <v>15539.799999999999</v>
      </c>
    </row>
    <row r="612" ht="94.5">
      <c r="A612" s="49" t="s">
        <v>32</v>
      </c>
      <c r="B612" s="35">
        <v>925</v>
      </c>
      <c r="C612" s="48" t="s">
        <v>327</v>
      </c>
      <c r="D612" s="48" t="s">
        <v>227</v>
      </c>
      <c r="E612" s="48" t="s">
        <v>546</v>
      </c>
      <c r="F612" s="48" t="s">
        <v>57</v>
      </c>
      <c r="G612" s="36">
        <v>13002.5</v>
      </c>
      <c r="H612" s="37"/>
      <c r="I612" s="37"/>
      <c r="J612" s="38">
        <f t="shared" si="108"/>
        <v>13002.5</v>
      </c>
      <c r="K612" s="37"/>
      <c r="L612" s="37"/>
      <c r="M612" s="39">
        <f t="shared" si="107"/>
        <v>13002.5</v>
      </c>
      <c r="N612" s="37">
        <v>13035.4</v>
      </c>
      <c r="O612" s="39">
        <f t="shared" si="106"/>
        <v>32.899999999999601</v>
      </c>
      <c r="P612" s="38">
        <f t="shared" si="116"/>
        <v>13035.4</v>
      </c>
      <c r="S612" s="38">
        <f t="shared" si="115"/>
        <v>13035.4</v>
      </c>
      <c r="T612" s="40">
        <v>13000.4</v>
      </c>
      <c r="U612" s="40"/>
      <c r="X612" s="38">
        <f t="shared" si="111"/>
        <v>13000.4</v>
      </c>
      <c r="Z612" s="38">
        <f t="shared" si="109"/>
        <v>13000.4</v>
      </c>
      <c r="AC612" s="4">
        <v>14204.6</v>
      </c>
      <c r="AD612" s="41">
        <f t="shared" si="112"/>
        <v>1204.2</v>
      </c>
      <c r="AG612" s="43">
        <f t="shared" si="114"/>
        <v>14204.6</v>
      </c>
      <c r="AI612" s="43">
        <f t="shared" si="110"/>
        <v>14204.6</v>
      </c>
      <c r="AL612" s="43">
        <f t="shared" si="113"/>
        <v>14204.6</v>
      </c>
    </row>
    <row r="613" ht="47.25">
      <c r="A613" s="49" t="s">
        <v>41</v>
      </c>
      <c r="B613" s="35">
        <v>925</v>
      </c>
      <c r="C613" s="48" t="s">
        <v>327</v>
      </c>
      <c r="D613" s="48" t="s">
        <v>227</v>
      </c>
      <c r="E613" s="48" t="s">
        <v>546</v>
      </c>
      <c r="F613" s="48" t="s">
        <v>50</v>
      </c>
      <c r="G613" s="36">
        <v>1300.2</v>
      </c>
      <c r="H613" s="37"/>
      <c r="I613" s="37"/>
      <c r="J613" s="38">
        <f t="shared" si="108"/>
        <v>1300.2</v>
      </c>
      <c r="K613" s="37"/>
      <c r="L613" s="37"/>
      <c r="M613" s="39">
        <f t="shared" si="107"/>
        <v>1300.2</v>
      </c>
      <c r="N613" s="37"/>
      <c r="O613" s="37"/>
      <c r="P613" s="38">
        <f t="shared" si="116"/>
        <v>1300.2</v>
      </c>
      <c r="S613" s="38">
        <f t="shared" si="115"/>
        <v>1300.2</v>
      </c>
      <c r="T613" s="40">
        <v>1335.2</v>
      </c>
      <c r="U613" s="40"/>
      <c r="X613" s="38">
        <f t="shared" si="111"/>
        <v>1335.2</v>
      </c>
      <c r="Z613" s="38">
        <f t="shared" si="109"/>
        <v>1335.2</v>
      </c>
      <c r="AC613" s="4">
        <v>1335.2</v>
      </c>
      <c r="AD613" s="41">
        <f t="shared" si="112"/>
        <v>0</v>
      </c>
      <c r="AG613" s="43">
        <f t="shared" si="114"/>
        <v>1335.2</v>
      </c>
      <c r="AI613" s="43">
        <f t="shared" si="110"/>
        <v>1335.2</v>
      </c>
      <c r="AL613" s="43">
        <f t="shared" si="113"/>
        <v>1335.2</v>
      </c>
    </row>
    <row r="614" ht="228.75" customHeight="1">
      <c r="A614" s="52" t="s">
        <v>517</v>
      </c>
      <c r="B614" s="35">
        <v>925</v>
      </c>
      <c r="C614" s="48" t="s">
        <v>327</v>
      </c>
      <c r="D614" s="48" t="s">
        <v>227</v>
      </c>
      <c r="E614" s="48" t="s">
        <v>518</v>
      </c>
      <c r="F614" s="48"/>
      <c r="G614" s="36">
        <v>1989.9000000000001</v>
      </c>
      <c r="H614" s="37"/>
      <c r="I614" s="37"/>
      <c r="J614" s="38">
        <f t="shared" si="108"/>
        <v>1989.9000000000001</v>
      </c>
      <c r="K614" s="37"/>
      <c r="L614" s="37"/>
      <c r="M614" s="39">
        <f t="shared" si="107"/>
        <v>1989.9000000000001</v>
      </c>
      <c r="N614" s="37">
        <v>1524.8</v>
      </c>
      <c r="O614" s="39">
        <f t="shared" si="106"/>
        <v>-465.10000000000002</v>
      </c>
      <c r="P614" s="38">
        <f t="shared" si="116"/>
        <v>1524.8</v>
      </c>
      <c r="S614" s="38">
        <f t="shared" si="115"/>
        <v>1524.8</v>
      </c>
      <c r="T614" s="40">
        <v>1709.7</v>
      </c>
      <c r="U614" s="40"/>
      <c r="X614" s="38">
        <f t="shared" si="111"/>
        <v>1709.7</v>
      </c>
      <c r="Z614" s="38">
        <f t="shared" si="109"/>
        <v>1709.7</v>
      </c>
      <c r="AC614" s="4">
        <v>76</v>
      </c>
      <c r="AD614" s="41">
        <f t="shared" si="112"/>
        <v>-1633.7</v>
      </c>
      <c r="AG614" s="43">
        <f t="shared" si="114"/>
        <v>76</v>
      </c>
      <c r="AI614" s="43">
        <f t="shared" si="110"/>
        <v>76</v>
      </c>
      <c r="AL614" s="43">
        <f t="shared" si="113"/>
        <v>76</v>
      </c>
    </row>
    <row r="615" ht="47.25">
      <c r="A615" s="49" t="s">
        <v>41</v>
      </c>
      <c r="B615" s="35">
        <v>925</v>
      </c>
      <c r="C615" s="48" t="s">
        <v>327</v>
      </c>
      <c r="D615" s="48" t="s">
        <v>227</v>
      </c>
      <c r="E615" s="48" t="s">
        <v>518</v>
      </c>
      <c r="F615" s="48" t="s">
        <v>50</v>
      </c>
      <c r="G615" s="36">
        <v>1989.9000000000001</v>
      </c>
      <c r="H615" s="37"/>
      <c r="I615" s="37"/>
      <c r="J615" s="38">
        <f t="shared" si="108"/>
        <v>1989.9000000000001</v>
      </c>
      <c r="K615" s="37"/>
      <c r="L615" s="37"/>
      <c r="M615" s="39">
        <f t="shared" si="107"/>
        <v>1989.9000000000001</v>
      </c>
      <c r="N615" s="37">
        <v>1524.8</v>
      </c>
      <c r="O615" s="39">
        <f t="shared" si="106"/>
        <v>-465.10000000000002</v>
      </c>
      <c r="P615" s="38">
        <f t="shared" si="116"/>
        <v>1524.8</v>
      </c>
      <c r="S615" s="38">
        <f t="shared" si="115"/>
        <v>1524.8</v>
      </c>
      <c r="T615" s="40">
        <v>1709.7</v>
      </c>
      <c r="U615" s="40"/>
      <c r="X615" s="38">
        <f t="shared" si="111"/>
        <v>1709.7</v>
      </c>
      <c r="Z615" s="38">
        <f t="shared" si="109"/>
        <v>1709.7</v>
      </c>
      <c r="AC615" s="4">
        <v>76</v>
      </c>
      <c r="AD615" s="41">
        <f t="shared" si="112"/>
        <v>-1633.7</v>
      </c>
      <c r="AG615" s="43">
        <f t="shared" si="114"/>
        <v>76</v>
      </c>
      <c r="AI615" s="43">
        <f t="shared" si="110"/>
        <v>76</v>
      </c>
      <c r="AL615" s="43">
        <f t="shared" si="113"/>
        <v>76</v>
      </c>
    </row>
    <row r="616" ht="78.75">
      <c r="A616" s="49" t="s">
        <v>468</v>
      </c>
      <c r="B616" s="35" t="s">
        <v>456</v>
      </c>
      <c r="C616" s="48" t="s">
        <v>327</v>
      </c>
      <c r="D616" s="48" t="s">
        <v>227</v>
      </c>
      <c r="E616" s="48" t="s">
        <v>469</v>
      </c>
      <c r="F616" s="48"/>
      <c r="G616" s="36"/>
      <c r="H616" s="37"/>
      <c r="I616" s="37"/>
      <c r="J616" s="38"/>
      <c r="K616" s="37"/>
      <c r="L616" s="37"/>
      <c r="M616" s="39"/>
      <c r="N616" s="37"/>
      <c r="O616" s="39"/>
      <c r="P616" s="38"/>
      <c r="S616" s="38"/>
      <c r="T616" s="40">
        <v>115</v>
      </c>
      <c r="U616" s="40"/>
      <c r="X616" s="38">
        <f t="shared" si="111"/>
        <v>115</v>
      </c>
      <c r="Z616" s="38">
        <f t="shared" si="109"/>
        <v>115</v>
      </c>
      <c r="AC616" s="4">
        <v>115</v>
      </c>
      <c r="AD616" s="41">
        <f t="shared" si="112"/>
        <v>0</v>
      </c>
      <c r="AG616" s="43">
        <f t="shared" si="114"/>
        <v>115</v>
      </c>
      <c r="AI616" s="43">
        <f t="shared" si="110"/>
        <v>115</v>
      </c>
      <c r="AL616" s="43">
        <f t="shared" si="113"/>
        <v>115</v>
      </c>
    </row>
    <row r="617" ht="31.5">
      <c r="A617" s="45" t="s">
        <v>547</v>
      </c>
      <c r="B617" s="35" t="s">
        <v>456</v>
      </c>
      <c r="C617" s="48" t="s">
        <v>327</v>
      </c>
      <c r="D617" s="48" t="s">
        <v>227</v>
      </c>
      <c r="E617" s="48" t="s">
        <v>548</v>
      </c>
      <c r="F617" s="48"/>
      <c r="G617" s="36"/>
      <c r="H617" s="37"/>
      <c r="I617" s="37"/>
      <c r="J617" s="38"/>
      <c r="K617" s="37"/>
      <c r="L617" s="37"/>
      <c r="M617" s="39"/>
      <c r="N617" s="37"/>
      <c r="O617" s="39"/>
      <c r="P617" s="38"/>
      <c r="S617" s="38"/>
      <c r="T617" s="40">
        <v>115</v>
      </c>
      <c r="U617" s="40"/>
      <c r="X617" s="38">
        <f t="shared" si="111"/>
        <v>115</v>
      </c>
      <c r="Z617" s="38">
        <f t="shared" si="109"/>
        <v>115</v>
      </c>
      <c r="AC617" s="4">
        <v>115</v>
      </c>
      <c r="AD617" s="41">
        <f t="shared" si="112"/>
        <v>0</v>
      </c>
      <c r="AG617" s="43">
        <f t="shared" si="114"/>
        <v>115</v>
      </c>
      <c r="AI617" s="43">
        <f t="shared" si="110"/>
        <v>115</v>
      </c>
      <c r="AL617" s="43">
        <f t="shared" si="113"/>
        <v>115</v>
      </c>
    </row>
    <row r="618" ht="31.5">
      <c r="A618" s="45" t="s">
        <v>133</v>
      </c>
      <c r="B618" s="35" t="s">
        <v>456</v>
      </c>
      <c r="C618" s="48" t="s">
        <v>327</v>
      </c>
      <c r="D618" s="48" t="s">
        <v>227</v>
      </c>
      <c r="E618" s="48" t="s">
        <v>548</v>
      </c>
      <c r="F618" s="48" t="s">
        <v>134</v>
      </c>
      <c r="G618" s="36"/>
      <c r="H618" s="37"/>
      <c r="I618" s="37"/>
      <c r="J618" s="38"/>
      <c r="K618" s="37"/>
      <c r="L618" s="37"/>
      <c r="M618" s="39"/>
      <c r="N618" s="37"/>
      <c r="O618" s="39"/>
      <c r="P618" s="38"/>
      <c r="S618" s="38"/>
      <c r="T618" s="40">
        <v>115</v>
      </c>
      <c r="U618" s="40"/>
      <c r="X618" s="38">
        <f t="shared" si="111"/>
        <v>115</v>
      </c>
      <c r="Z618" s="38">
        <f t="shared" si="109"/>
        <v>115</v>
      </c>
      <c r="AC618" s="4">
        <v>115</v>
      </c>
      <c r="AD618" s="41">
        <f t="shared" si="112"/>
        <v>0</v>
      </c>
      <c r="AG618" s="43">
        <f t="shared" si="114"/>
        <v>115</v>
      </c>
      <c r="AI618" s="43">
        <f t="shared" si="110"/>
        <v>115</v>
      </c>
      <c r="AL618" s="43">
        <f t="shared" si="113"/>
        <v>115</v>
      </c>
    </row>
    <row r="619" ht="31.5">
      <c r="A619" s="45" t="s">
        <v>549</v>
      </c>
      <c r="B619" s="35" t="s">
        <v>456</v>
      </c>
      <c r="C619" s="48" t="s">
        <v>327</v>
      </c>
      <c r="D619" s="48" t="s">
        <v>227</v>
      </c>
      <c r="E619" s="48" t="s">
        <v>550</v>
      </c>
      <c r="F619" s="48"/>
      <c r="G619" s="36">
        <v>8067.1000000000004</v>
      </c>
      <c r="H619" s="37"/>
      <c r="I619" s="37"/>
      <c r="J619" s="38">
        <f t="shared" si="108"/>
        <v>8067.1000000000004</v>
      </c>
      <c r="K619" s="37"/>
      <c r="L619" s="37"/>
      <c r="M619" s="39">
        <f t="shared" si="107"/>
        <v>8067.1000000000004</v>
      </c>
      <c r="N619" s="37"/>
      <c r="O619" s="37"/>
      <c r="P619" s="38">
        <f t="shared" si="116"/>
        <v>8067.1000000000004</v>
      </c>
      <c r="R619">
        <v>500</v>
      </c>
      <c r="S619" s="38">
        <f t="shared" si="115"/>
        <v>8567.1000000000004</v>
      </c>
      <c r="T619" s="40">
        <v>8567.1000000000004</v>
      </c>
      <c r="U619" s="40">
        <v>1000</v>
      </c>
      <c r="X619" s="38">
        <f t="shared" si="111"/>
        <v>9567.1000000000004</v>
      </c>
      <c r="Z619" s="38">
        <f t="shared" si="109"/>
        <v>9567.1000000000004</v>
      </c>
      <c r="AC619" s="4">
        <v>9567.1000000000004</v>
      </c>
      <c r="AD619" s="41">
        <f t="shared" si="112"/>
        <v>0</v>
      </c>
      <c r="AG619" s="43">
        <f t="shared" si="114"/>
        <v>9567.1000000000004</v>
      </c>
      <c r="AI619" s="43">
        <f t="shared" si="110"/>
        <v>9567.1000000000004</v>
      </c>
      <c r="AL619" s="43">
        <f t="shared" si="113"/>
        <v>9567.1000000000004</v>
      </c>
    </row>
    <row r="620" ht="31.5">
      <c r="A620" s="45" t="s">
        <v>348</v>
      </c>
      <c r="B620" s="35" t="s">
        <v>456</v>
      </c>
      <c r="C620" s="48" t="s">
        <v>327</v>
      </c>
      <c r="D620" s="48" t="s">
        <v>227</v>
      </c>
      <c r="E620" s="48" t="s">
        <v>551</v>
      </c>
      <c r="F620" s="48"/>
      <c r="G620" s="36">
        <v>2911.1999999999998</v>
      </c>
      <c r="H620" s="37"/>
      <c r="I620" s="37"/>
      <c r="J620" s="38">
        <f t="shared" si="108"/>
        <v>2911.1999999999998</v>
      </c>
      <c r="K620" s="37"/>
      <c r="L620" s="37"/>
      <c r="M620" s="39">
        <f t="shared" ref="M620:M683" si="117">J620+K620+L620</f>
        <v>2911.1999999999998</v>
      </c>
      <c r="N620" s="37"/>
      <c r="O620" s="37"/>
      <c r="P620" s="38">
        <f t="shared" si="116"/>
        <v>2911.1999999999998</v>
      </c>
      <c r="R620">
        <v>500</v>
      </c>
      <c r="S620" s="38">
        <f t="shared" si="115"/>
        <v>3411.1999999999998</v>
      </c>
      <c r="T620" s="40">
        <v>3411.1999999999998</v>
      </c>
      <c r="U620" s="40">
        <v>1000</v>
      </c>
      <c r="X620" s="38">
        <f t="shared" si="111"/>
        <v>4411.1999999999998</v>
      </c>
      <c r="Z620" s="38">
        <f t="shared" si="109"/>
        <v>4411.1999999999998</v>
      </c>
      <c r="AC620" s="4">
        <v>4411.1999999999998</v>
      </c>
      <c r="AD620" s="41">
        <f t="shared" si="112"/>
        <v>0</v>
      </c>
      <c r="AG620" s="43">
        <f t="shared" si="114"/>
        <v>4411.1999999999998</v>
      </c>
      <c r="AI620" s="43">
        <f t="shared" si="110"/>
        <v>4411.1999999999998</v>
      </c>
      <c r="AL620" s="43">
        <f t="shared" si="113"/>
        <v>4411.1999999999998</v>
      </c>
    </row>
    <row r="621" ht="47.25">
      <c r="A621" s="45" t="s">
        <v>87</v>
      </c>
      <c r="B621" s="35" t="s">
        <v>456</v>
      </c>
      <c r="C621" s="48" t="s">
        <v>327</v>
      </c>
      <c r="D621" s="48" t="s">
        <v>227</v>
      </c>
      <c r="E621" s="48" t="s">
        <v>551</v>
      </c>
      <c r="F621" s="48" t="s">
        <v>88</v>
      </c>
      <c r="G621" s="36">
        <v>2911.1999999999998</v>
      </c>
      <c r="H621" s="37"/>
      <c r="I621" s="37"/>
      <c r="J621" s="38">
        <f t="shared" si="108"/>
        <v>2911.1999999999998</v>
      </c>
      <c r="K621" s="37"/>
      <c r="L621" s="37"/>
      <c r="M621" s="39">
        <f t="shared" si="117"/>
        <v>2911.1999999999998</v>
      </c>
      <c r="N621" s="37"/>
      <c r="O621" s="37"/>
      <c r="P621" s="38">
        <f t="shared" si="116"/>
        <v>2911.1999999999998</v>
      </c>
      <c r="R621">
        <v>500</v>
      </c>
      <c r="S621" s="38">
        <f t="shared" si="115"/>
        <v>3411.1999999999998</v>
      </c>
      <c r="T621" s="40">
        <v>3411.1999999999998</v>
      </c>
      <c r="U621" s="40">
        <v>1000</v>
      </c>
      <c r="X621" s="38">
        <f t="shared" si="111"/>
        <v>4411.1999999999998</v>
      </c>
      <c r="Z621" s="38">
        <f t="shared" si="109"/>
        <v>4411.1999999999998</v>
      </c>
      <c r="AC621" s="4">
        <v>4411.1999999999998</v>
      </c>
      <c r="AD621" s="41">
        <f t="shared" si="112"/>
        <v>0</v>
      </c>
      <c r="AG621" s="43">
        <f t="shared" si="114"/>
        <v>4411.1999999999998</v>
      </c>
      <c r="AI621" s="43">
        <f t="shared" si="110"/>
        <v>4411.1999999999998</v>
      </c>
      <c r="AL621" s="43">
        <f t="shared" si="113"/>
        <v>4411.1999999999998</v>
      </c>
    </row>
    <row r="622" ht="110.25" customHeight="1">
      <c r="A622" s="52" t="s">
        <v>552</v>
      </c>
      <c r="B622" s="35" t="s">
        <v>456</v>
      </c>
      <c r="C622" s="48" t="s">
        <v>327</v>
      </c>
      <c r="D622" s="48" t="s">
        <v>227</v>
      </c>
      <c r="E622" s="48" t="s">
        <v>553</v>
      </c>
      <c r="F622" s="48"/>
      <c r="G622" s="36">
        <v>5155.8999999999996</v>
      </c>
      <c r="H622" s="37"/>
      <c r="I622" s="37"/>
      <c r="J622" s="38">
        <f t="shared" si="108"/>
        <v>5155.8999999999996</v>
      </c>
      <c r="K622" s="37"/>
      <c r="L622" s="37"/>
      <c r="M622" s="39">
        <f t="shared" si="117"/>
        <v>5155.8999999999996</v>
      </c>
      <c r="N622" s="37"/>
      <c r="O622" s="37"/>
      <c r="P622" s="38">
        <f t="shared" si="116"/>
        <v>5155.8999999999996</v>
      </c>
      <c r="S622" s="38">
        <f t="shared" si="115"/>
        <v>5155.8999999999996</v>
      </c>
      <c r="T622" s="40">
        <v>5155.8999999999996</v>
      </c>
      <c r="U622" s="40"/>
      <c r="X622" s="38">
        <f t="shared" si="111"/>
        <v>5155.8999999999996</v>
      </c>
      <c r="Z622" s="38">
        <f t="shared" si="109"/>
        <v>5155.8999999999996</v>
      </c>
      <c r="AC622" s="4">
        <v>5155.8999999999996</v>
      </c>
      <c r="AD622" s="41">
        <f t="shared" si="112"/>
        <v>0</v>
      </c>
      <c r="AG622" s="43">
        <f t="shared" si="114"/>
        <v>5155.8999999999996</v>
      </c>
      <c r="AI622" s="43">
        <f t="shared" si="110"/>
        <v>5155.8999999999996</v>
      </c>
      <c r="AL622" s="43">
        <f t="shared" si="113"/>
        <v>5155.8999999999996</v>
      </c>
    </row>
    <row r="623" ht="47.25">
      <c r="A623" s="45" t="s">
        <v>87</v>
      </c>
      <c r="B623" s="35" t="s">
        <v>456</v>
      </c>
      <c r="C623" s="48" t="s">
        <v>327</v>
      </c>
      <c r="D623" s="48" t="s">
        <v>227</v>
      </c>
      <c r="E623" s="48" t="s">
        <v>553</v>
      </c>
      <c r="F623" s="48" t="s">
        <v>88</v>
      </c>
      <c r="G623" s="36">
        <v>5155.8999999999996</v>
      </c>
      <c r="H623" s="37"/>
      <c r="I623" s="37"/>
      <c r="J623" s="38">
        <f t="shared" si="108"/>
        <v>5155.8999999999996</v>
      </c>
      <c r="K623" s="37"/>
      <c r="L623" s="37"/>
      <c r="M623" s="39">
        <f t="shared" si="117"/>
        <v>5155.8999999999996</v>
      </c>
      <c r="N623" s="37"/>
      <c r="O623" s="37"/>
      <c r="P623" s="38">
        <f t="shared" si="116"/>
        <v>5155.8999999999996</v>
      </c>
      <c r="S623" s="38">
        <f t="shared" si="115"/>
        <v>5155.8999999999996</v>
      </c>
      <c r="T623" s="40">
        <v>5155.8999999999996</v>
      </c>
      <c r="U623" s="40"/>
      <c r="X623" s="38">
        <f t="shared" si="111"/>
        <v>5155.8999999999996</v>
      </c>
      <c r="Z623" s="38">
        <f t="shared" si="109"/>
        <v>5155.8999999999996</v>
      </c>
      <c r="AC623" s="4">
        <v>5155.8999999999996</v>
      </c>
      <c r="AD623" s="41">
        <f t="shared" si="112"/>
        <v>0</v>
      </c>
      <c r="AG623" s="43">
        <f t="shared" si="114"/>
        <v>5155.8999999999996</v>
      </c>
      <c r="AI623" s="43">
        <f t="shared" si="110"/>
        <v>5155.8999999999996</v>
      </c>
      <c r="AL623" s="43">
        <f t="shared" si="113"/>
        <v>5155.8999999999996</v>
      </c>
    </row>
    <row r="624">
      <c r="A624" s="45" t="s">
        <v>378</v>
      </c>
      <c r="B624" s="35">
        <v>925</v>
      </c>
      <c r="C624" s="48">
        <v>10</v>
      </c>
      <c r="D624" s="48"/>
      <c r="E624" s="48"/>
      <c r="F624" s="48"/>
      <c r="G624" s="36">
        <v>7220.8000000000002</v>
      </c>
      <c r="H624" s="37"/>
      <c r="I624" s="37"/>
      <c r="J624" s="38">
        <f t="shared" si="108"/>
        <v>7220.8000000000002</v>
      </c>
      <c r="K624" s="37"/>
      <c r="L624" s="37"/>
      <c r="M624" s="39">
        <f t="shared" si="117"/>
        <v>7220.8000000000002</v>
      </c>
      <c r="N624" s="37"/>
      <c r="O624" s="37"/>
      <c r="P624" s="38">
        <f t="shared" si="116"/>
        <v>7220.8000000000002</v>
      </c>
      <c r="S624" s="38">
        <f t="shared" si="115"/>
        <v>7220.8000000000002</v>
      </c>
      <c r="T624" s="40">
        <v>7220.8000000000002</v>
      </c>
      <c r="U624" s="40"/>
      <c r="X624" s="38">
        <f t="shared" si="111"/>
        <v>7220.8000000000002</v>
      </c>
      <c r="Z624" s="38">
        <f t="shared" si="109"/>
        <v>7220.8000000000002</v>
      </c>
      <c r="AC624" s="4">
        <v>7220.8000000000002</v>
      </c>
      <c r="AD624" s="41">
        <f t="shared" si="112"/>
        <v>0</v>
      </c>
      <c r="AE624">
        <v>-2350</v>
      </c>
      <c r="AG624" s="43">
        <f t="shared" si="114"/>
        <v>4870.8000000000002</v>
      </c>
      <c r="AI624" s="43">
        <f t="shared" si="110"/>
        <v>4870.8000000000002</v>
      </c>
      <c r="AL624" s="43">
        <f t="shared" si="113"/>
        <v>4870.8000000000002</v>
      </c>
    </row>
    <row r="625">
      <c r="A625" s="45" t="s">
        <v>397</v>
      </c>
      <c r="B625" s="35">
        <v>925</v>
      </c>
      <c r="C625" s="48">
        <v>10</v>
      </c>
      <c r="D625" s="48" t="s">
        <v>43</v>
      </c>
      <c r="E625" s="48"/>
      <c r="F625" s="48"/>
      <c r="G625" s="36">
        <v>7220.8000000000002</v>
      </c>
      <c r="H625" s="37"/>
      <c r="I625" s="37"/>
      <c r="J625" s="38">
        <f t="shared" si="108"/>
        <v>7220.8000000000002</v>
      </c>
      <c r="K625" s="37"/>
      <c r="L625" s="37"/>
      <c r="M625" s="39">
        <f t="shared" si="117"/>
        <v>7220.8000000000002</v>
      </c>
      <c r="N625" s="37"/>
      <c r="O625" s="37"/>
      <c r="P625" s="38">
        <f t="shared" si="116"/>
        <v>7220.8000000000002</v>
      </c>
      <c r="S625" s="38">
        <f t="shared" si="115"/>
        <v>7220.8000000000002</v>
      </c>
      <c r="T625" s="40">
        <v>7220.8000000000002</v>
      </c>
      <c r="U625" s="40"/>
      <c r="X625" s="38">
        <f t="shared" si="111"/>
        <v>7220.8000000000002</v>
      </c>
      <c r="Z625" s="38">
        <f t="shared" si="109"/>
        <v>7220.8000000000002</v>
      </c>
      <c r="AC625" s="4">
        <v>7220.8000000000002</v>
      </c>
      <c r="AD625" s="41">
        <f t="shared" si="112"/>
        <v>0</v>
      </c>
      <c r="AE625">
        <v>-2350</v>
      </c>
      <c r="AG625" s="43">
        <f t="shared" si="114"/>
        <v>4870.8000000000002</v>
      </c>
      <c r="AI625" s="43">
        <f t="shared" si="110"/>
        <v>4870.8000000000002</v>
      </c>
      <c r="AL625" s="43">
        <f t="shared" si="113"/>
        <v>4870.8000000000002</v>
      </c>
    </row>
    <row r="626" ht="63">
      <c r="A626" s="49" t="s">
        <v>455</v>
      </c>
      <c r="B626" s="35" t="s">
        <v>554</v>
      </c>
      <c r="C626" s="48" t="s">
        <v>157</v>
      </c>
      <c r="D626" s="48" t="s">
        <v>43</v>
      </c>
      <c r="E626" s="48" t="s">
        <v>330</v>
      </c>
      <c r="F626" s="48"/>
      <c r="G626" s="36">
        <v>7220.8000000000002</v>
      </c>
      <c r="H626" s="37"/>
      <c r="I626" s="37"/>
      <c r="J626" s="38">
        <f t="shared" si="108"/>
        <v>7220.8000000000002</v>
      </c>
      <c r="K626" s="37"/>
      <c r="L626" s="37"/>
      <c r="M626" s="39">
        <f t="shared" si="117"/>
        <v>7220.8000000000002</v>
      </c>
      <c r="N626" s="37"/>
      <c r="O626" s="37"/>
      <c r="P626" s="38">
        <f t="shared" si="116"/>
        <v>7220.8000000000002</v>
      </c>
      <c r="S626" s="38">
        <f t="shared" si="115"/>
        <v>7220.8000000000002</v>
      </c>
      <c r="T626" s="40">
        <v>7220.8000000000002</v>
      </c>
      <c r="U626" s="40"/>
      <c r="X626" s="38">
        <f t="shared" si="111"/>
        <v>7220.8000000000002</v>
      </c>
      <c r="Z626" s="38">
        <f t="shared" si="109"/>
        <v>7220.8000000000002</v>
      </c>
      <c r="AC626" s="4">
        <v>7220.8000000000002</v>
      </c>
      <c r="AD626" s="41">
        <f t="shared" si="112"/>
        <v>0</v>
      </c>
      <c r="AE626">
        <v>-2350</v>
      </c>
      <c r="AG626" s="43">
        <f t="shared" si="114"/>
        <v>4870.8000000000002</v>
      </c>
      <c r="AI626" s="43">
        <f t="shared" si="110"/>
        <v>4870.8000000000002</v>
      </c>
      <c r="AL626" s="43">
        <f t="shared" si="113"/>
        <v>4870.8000000000002</v>
      </c>
    </row>
    <row r="627" ht="47.25">
      <c r="A627" s="49" t="s">
        <v>463</v>
      </c>
      <c r="B627" s="35">
        <v>925</v>
      </c>
      <c r="C627" s="48">
        <v>10</v>
      </c>
      <c r="D627" s="48" t="s">
        <v>43</v>
      </c>
      <c r="E627" s="48" t="s">
        <v>464</v>
      </c>
      <c r="F627" s="48"/>
      <c r="G627" s="36">
        <v>7220.8000000000002</v>
      </c>
      <c r="H627" s="37"/>
      <c r="I627" s="37"/>
      <c r="J627" s="38">
        <f t="shared" si="108"/>
        <v>7220.8000000000002</v>
      </c>
      <c r="K627" s="37"/>
      <c r="L627" s="37"/>
      <c r="M627" s="39">
        <f t="shared" si="117"/>
        <v>7220.8000000000002</v>
      </c>
      <c r="N627" s="37"/>
      <c r="O627" s="37"/>
      <c r="P627" s="38">
        <f t="shared" si="116"/>
        <v>7220.8000000000002</v>
      </c>
      <c r="S627" s="38">
        <f t="shared" si="115"/>
        <v>7220.8000000000002</v>
      </c>
      <c r="T627" s="40">
        <v>7220.8000000000002</v>
      </c>
      <c r="U627" s="40"/>
      <c r="X627" s="38">
        <f t="shared" si="111"/>
        <v>7220.8000000000002</v>
      </c>
      <c r="Z627" s="38">
        <f t="shared" si="109"/>
        <v>7220.8000000000002</v>
      </c>
      <c r="AC627" s="4">
        <v>7220.8000000000002</v>
      </c>
      <c r="AD627" s="41">
        <f t="shared" si="112"/>
        <v>0</v>
      </c>
      <c r="AE627">
        <v>-2350</v>
      </c>
      <c r="AG627" s="43">
        <f t="shared" si="114"/>
        <v>4870.8000000000002</v>
      </c>
      <c r="AI627" s="43">
        <f t="shared" si="110"/>
        <v>4870.8000000000002</v>
      </c>
      <c r="AL627" s="43">
        <f t="shared" si="113"/>
        <v>4870.8000000000002</v>
      </c>
    </row>
    <row r="628" ht="111.75" customHeight="1">
      <c r="A628" s="52" t="s">
        <v>555</v>
      </c>
      <c r="B628" s="35">
        <v>925</v>
      </c>
      <c r="C628" s="48">
        <v>10</v>
      </c>
      <c r="D628" s="48" t="s">
        <v>43</v>
      </c>
      <c r="E628" s="48" t="s">
        <v>556</v>
      </c>
      <c r="F628" s="48"/>
      <c r="G628" s="36">
        <v>7220.8000000000002</v>
      </c>
      <c r="H628" s="37"/>
      <c r="I628" s="37"/>
      <c r="J628" s="38">
        <f t="shared" si="108"/>
        <v>7220.8000000000002</v>
      </c>
      <c r="K628" s="37"/>
      <c r="L628" s="37"/>
      <c r="M628" s="39">
        <f t="shared" si="117"/>
        <v>7220.8000000000002</v>
      </c>
      <c r="N628" s="37"/>
      <c r="O628" s="37"/>
      <c r="P628" s="38">
        <f t="shared" si="116"/>
        <v>7220.8000000000002</v>
      </c>
      <c r="S628" s="38">
        <f t="shared" si="115"/>
        <v>7220.8000000000002</v>
      </c>
      <c r="T628" s="40">
        <v>7220.8000000000002</v>
      </c>
      <c r="U628" s="40"/>
      <c r="X628" s="38">
        <f t="shared" si="111"/>
        <v>7220.8000000000002</v>
      </c>
      <c r="Z628" s="38">
        <f t="shared" si="109"/>
        <v>7220.8000000000002</v>
      </c>
      <c r="AC628" s="4">
        <v>7220.8000000000002</v>
      </c>
      <c r="AD628" s="41">
        <f t="shared" si="112"/>
        <v>0</v>
      </c>
      <c r="AE628">
        <v>-2350</v>
      </c>
      <c r="AG628" s="43">
        <f t="shared" si="114"/>
        <v>4870.8000000000002</v>
      </c>
      <c r="AI628" s="43">
        <f t="shared" si="110"/>
        <v>4870.8000000000002</v>
      </c>
      <c r="AL628" s="43">
        <f t="shared" si="113"/>
        <v>4870.8000000000002</v>
      </c>
    </row>
    <row r="629" ht="47.25">
      <c r="A629" s="49" t="s">
        <v>41</v>
      </c>
      <c r="B629" s="35">
        <v>925</v>
      </c>
      <c r="C629" s="48">
        <v>10</v>
      </c>
      <c r="D629" s="48" t="s">
        <v>43</v>
      </c>
      <c r="E629" s="48" t="s">
        <v>556</v>
      </c>
      <c r="F629" s="48" t="s">
        <v>50</v>
      </c>
      <c r="G629" s="36">
        <v>106.7</v>
      </c>
      <c r="H629" s="37"/>
      <c r="I629" s="37"/>
      <c r="J629" s="38">
        <f t="shared" si="108"/>
        <v>106.7</v>
      </c>
      <c r="K629" s="37"/>
      <c r="L629" s="37"/>
      <c r="M629" s="39">
        <f t="shared" si="117"/>
        <v>106.7</v>
      </c>
      <c r="N629" s="37"/>
      <c r="O629" s="37"/>
      <c r="P629" s="38">
        <f t="shared" si="116"/>
        <v>106.7</v>
      </c>
      <c r="S629" s="38">
        <f t="shared" si="115"/>
        <v>106.7</v>
      </c>
      <c r="T629" s="40">
        <v>106.7</v>
      </c>
      <c r="U629" s="40"/>
      <c r="X629" s="38">
        <f t="shared" si="111"/>
        <v>106.7</v>
      </c>
      <c r="Z629" s="38">
        <f t="shared" si="109"/>
        <v>106.7</v>
      </c>
      <c r="AC629" s="4">
        <v>106.7</v>
      </c>
      <c r="AD629" s="41">
        <f t="shared" si="112"/>
        <v>0</v>
      </c>
      <c r="AG629" s="43">
        <f t="shared" si="114"/>
        <v>106.7</v>
      </c>
      <c r="AI629" s="43">
        <f t="shared" si="110"/>
        <v>106.7</v>
      </c>
      <c r="AL629" s="43">
        <f t="shared" si="113"/>
        <v>106.7</v>
      </c>
    </row>
    <row r="630" ht="31.5">
      <c r="A630" s="45" t="s">
        <v>133</v>
      </c>
      <c r="B630" s="35">
        <v>925</v>
      </c>
      <c r="C630" s="48">
        <v>10</v>
      </c>
      <c r="D630" s="48" t="s">
        <v>43</v>
      </c>
      <c r="E630" s="48" t="s">
        <v>556</v>
      </c>
      <c r="F630" s="48">
        <v>300</v>
      </c>
      <c r="G630" s="36">
        <v>7114.1000000000004</v>
      </c>
      <c r="H630" s="37"/>
      <c r="I630" s="37"/>
      <c r="J630" s="38">
        <f t="shared" si="108"/>
        <v>7114.1000000000004</v>
      </c>
      <c r="K630" s="37"/>
      <c r="L630" s="37"/>
      <c r="M630" s="39">
        <f t="shared" si="117"/>
        <v>7114.1000000000004</v>
      </c>
      <c r="N630" s="37"/>
      <c r="O630" s="37"/>
      <c r="P630" s="38">
        <f t="shared" si="116"/>
        <v>7114.1000000000004</v>
      </c>
      <c r="S630" s="38">
        <f t="shared" si="115"/>
        <v>7114.1000000000004</v>
      </c>
      <c r="T630" s="40">
        <v>7114.1000000000004</v>
      </c>
      <c r="U630" s="40"/>
      <c r="X630" s="38">
        <f t="shared" si="111"/>
        <v>7114.1000000000004</v>
      </c>
      <c r="Z630" s="38">
        <f t="shared" si="109"/>
        <v>7114.1000000000004</v>
      </c>
      <c r="AA630">
        <v>-2350</v>
      </c>
      <c r="AC630" s="4">
        <v>7114.1000000000004</v>
      </c>
      <c r="AD630" s="41">
        <f t="shared" si="112"/>
        <v>0</v>
      </c>
      <c r="AE630">
        <v>-2350</v>
      </c>
      <c r="AG630" s="43">
        <f t="shared" si="114"/>
        <v>4764.1000000000004</v>
      </c>
      <c r="AI630" s="43">
        <f t="shared" si="110"/>
        <v>4764.1000000000004</v>
      </c>
      <c r="AL630" s="43">
        <f t="shared" si="113"/>
        <v>4764.1000000000004</v>
      </c>
    </row>
    <row r="631" ht="47.25">
      <c r="A631" s="64" t="s">
        <v>557</v>
      </c>
      <c r="B631" s="35">
        <v>926</v>
      </c>
      <c r="C631" s="48"/>
      <c r="D631" s="48"/>
      <c r="E631" s="48"/>
      <c r="F631" s="48"/>
      <c r="G631" s="36">
        <v>342205.09999999998</v>
      </c>
      <c r="H631" s="37"/>
      <c r="I631" s="37">
        <v>-26512.900000000001</v>
      </c>
      <c r="J631" s="38">
        <f t="shared" si="108"/>
        <v>315692.20000000001</v>
      </c>
      <c r="K631" s="37"/>
      <c r="L631" s="37"/>
      <c r="M631" s="39">
        <f t="shared" si="117"/>
        <v>315692.20000000001</v>
      </c>
      <c r="N631" s="37">
        <v>310511.5</v>
      </c>
      <c r="O631" s="39">
        <f t="shared" ref="O622:O685" si="118">N631-J631</f>
        <v>-5180.6999999999498</v>
      </c>
      <c r="P631" s="38">
        <f t="shared" si="116"/>
        <v>310511.5</v>
      </c>
      <c r="R631">
        <v>2484.9000000000001</v>
      </c>
      <c r="S631" s="38">
        <f t="shared" si="115"/>
        <v>312996.40000000002</v>
      </c>
      <c r="T631" s="40">
        <v>334291.59999999998</v>
      </c>
      <c r="U631" s="40">
        <v>2118</v>
      </c>
      <c r="V631">
        <v>4119.3000000000002</v>
      </c>
      <c r="W631">
        <v>15532</v>
      </c>
      <c r="X631" s="38">
        <f t="shared" si="111"/>
        <v>336409.59999999998</v>
      </c>
      <c r="Y631" s="40">
        <v>-14217.6</v>
      </c>
      <c r="Z631" s="38">
        <f t="shared" si="109"/>
        <v>322192</v>
      </c>
      <c r="AC631" s="4">
        <v>322192</v>
      </c>
      <c r="AD631" s="41">
        <f t="shared" si="112"/>
        <v>0</v>
      </c>
      <c r="AG631" s="43">
        <f t="shared" si="114"/>
        <v>322192</v>
      </c>
      <c r="AH631">
        <v>184.09999999999999</v>
      </c>
      <c r="AI631" s="43">
        <f t="shared" si="110"/>
        <v>322376.09999999998</v>
      </c>
      <c r="AK631">
        <v>10715</v>
      </c>
      <c r="AL631" s="43">
        <f t="shared" si="113"/>
        <v>333091.09999999998</v>
      </c>
    </row>
    <row r="632">
      <c r="A632" s="45" t="s">
        <v>326</v>
      </c>
      <c r="B632" s="35">
        <v>926</v>
      </c>
      <c r="C632" s="48" t="s">
        <v>327</v>
      </c>
      <c r="D632" s="48"/>
      <c r="E632" s="48"/>
      <c r="F632" s="48"/>
      <c r="G632" s="36">
        <v>68921</v>
      </c>
      <c r="H632" s="37"/>
      <c r="I632" s="37"/>
      <c r="J632" s="38">
        <f t="shared" si="108"/>
        <v>68921</v>
      </c>
      <c r="K632" s="37"/>
      <c r="L632" s="37"/>
      <c r="M632" s="39">
        <f t="shared" si="117"/>
        <v>68921</v>
      </c>
      <c r="N632" s="37"/>
      <c r="O632" s="37"/>
      <c r="P632" s="38">
        <f t="shared" si="116"/>
        <v>68921</v>
      </c>
      <c r="R632">
        <v>65.900000000000006</v>
      </c>
      <c r="S632" s="38">
        <f t="shared" si="115"/>
        <v>68986.899999999994</v>
      </c>
      <c r="T632" s="40">
        <v>86636.899999999994</v>
      </c>
      <c r="U632" s="40">
        <v>520.39999999999998</v>
      </c>
      <c r="X632" s="38">
        <f t="shared" si="111"/>
        <v>87157.300000000003</v>
      </c>
      <c r="Z632" s="38">
        <f t="shared" si="109"/>
        <v>87157.300000000003</v>
      </c>
      <c r="AC632" s="4">
        <v>87157.300000000003</v>
      </c>
      <c r="AD632" s="41">
        <f t="shared" si="112"/>
        <v>0</v>
      </c>
      <c r="AG632" s="43">
        <f t="shared" si="114"/>
        <v>87157.300000000003</v>
      </c>
      <c r="AI632" s="43">
        <f t="shared" si="110"/>
        <v>87157.300000000003</v>
      </c>
      <c r="AL632" s="43">
        <f t="shared" si="113"/>
        <v>87157.300000000003</v>
      </c>
    </row>
    <row r="633">
      <c r="A633" s="45" t="s">
        <v>537</v>
      </c>
      <c r="B633" s="35">
        <v>926</v>
      </c>
      <c r="C633" s="48" t="s">
        <v>327</v>
      </c>
      <c r="D633" s="48" t="s">
        <v>34</v>
      </c>
      <c r="E633" s="48"/>
      <c r="F633" s="48"/>
      <c r="G633" s="36">
        <v>68921</v>
      </c>
      <c r="H633" s="37"/>
      <c r="I633" s="37"/>
      <c r="J633" s="38">
        <f t="shared" si="108"/>
        <v>68921</v>
      </c>
      <c r="K633" s="37"/>
      <c r="L633" s="37"/>
      <c r="M633" s="39">
        <f t="shared" si="117"/>
        <v>68921</v>
      </c>
      <c r="N633" s="37"/>
      <c r="O633" s="37"/>
      <c r="P633" s="38">
        <f t="shared" si="116"/>
        <v>68921</v>
      </c>
      <c r="R633">
        <v>65.900000000000006</v>
      </c>
      <c r="S633" s="38">
        <f t="shared" si="115"/>
        <v>68986.899999999994</v>
      </c>
      <c r="T633" s="40">
        <v>86636.899999999994</v>
      </c>
      <c r="U633" s="40">
        <v>520.39999999999998</v>
      </c>
      <c r="X633" s="38">
        <f t="shared" si="111"/>
        <v>87157.300000000003</v>
      </c>
      <c r="Z633" s="38">
        <f t="shared" si="109"/>
        <v>87157.300000000003</v>
      </c>
      <c r="AC633" s="4">
        <v>87157.300000000003</v>
      </c>
      <c r="AD633" s="41">
        <f t="shared" si="112"/>
        <v>0</v>
      </c>
      <c r="AG633" s="43">
        <f t="shared" si="114"/>
        <v>87157.300000000003</v>
      </c>
      <c r="AI633" s="43">
        <f t="shared" si="110"/>
        <v>87157.300000000003</v>
      </c>
      <c r="AL633" s="43">
        <f t="shared" si="113"/>
        <v>87157.300000000003</v>
      </c>
    </row>
    <row r="634" ht="63">
      <c r="A634" s="62" t="s">
        <v>363</v>
      </c>
      <c r="B634" s="35">
        <v>926</v>
      </c>
      <c r="C634" s="48" t="s">
        <v>327</v>
      </c>
      <c r="D634" s="48" t="s">
        <v>34</v>
      </c>
      <c r="E634" s="48" t="s">
        <v>364</v>
      </c>
      <c r="F634" s="48"/>
      <c r="G634" s="36">
        <v>68921</v>
      </c>
      <c r="H634" s="37"/>
      <c r="I634" s="37"/>
      <c r="J634" s="38">
        <f t="shared" si="108"/>
        <v>68921</v>
      </c>
      <c r="K634" s="37"/>
      <c r="L634" s="37"/>
      <c r="M634" s="39">
        <f t="shared" si="117"/>
        <v>68921</v>
      </c>
      <c r="N634" s="37"/>
      <c r="O634" s="37"/>
      <c r="P634" s="38">
        <f t="shared" si="116"/>
        <v>68921</v>
      </c>
      <c r="R634">
        <v>65.900000000000006</v>
      </c>
      <c r="S634" s="38">
        <f t="shared" si="115"/>
        <v>68986.899999999994</v>
      </c>
      <c r="T634" s="40">
        <v>86636.899999999994</v>
      </c>
      <c r="U634" s="40">
        <v>520.39999999999998</v>
      </c>
      <c r="X634" s="38">
        <f t="shared" si="111"/>
        <v>87157.300000000003</v>
      </c>
      <c r="Z634" s="38">
        <f t="shared" si="109"/>
        <v>87157.300000000003</v>
      </c>
      <c r="AC634" s="4">
        <v>87157.300000000003</v>
      </c>
      <c r="AD634" s="41">
        <f t="shared" si="112"/>
        <v>0</v>
      </c>
      <c r="AG634" s="43">
        <f t="shared" si="114"/>
        <v>87157.300000000003</v>
      </c>
      <c r="AI634" s="43">
        <f t="shared" si="110"/>
        <v>87157.300000000003</v>
      </c>
      <c r="AL634" s="43">
        <f t="shared" si="113"/>
        <v>87157.300000000003</v>
      </c>
    </row>
    <row r="635" ht="31.5">
      <c r="A635" s="62" t="s">
        <v>365</v>
      </c>
      <c r="B635" s="35">
        <v>926</v>
      </c>
      <c r="C635" s="48" t="s">
        <v>327</v>
      </c>
      <c r="D635" s="48" t="s">
        <v>34</v>
      </c>
      <c r="E635" s="48" t="s">
        <v>366</v>
      </c>
      <c r="F635" s="48"/>
      <c r="G635" s="36">
        <v>68186.399999999994</v>
      </c>
      <c r="H635" s="37"/>
      <c r="I635" s="37"/>
      <c r="J635" s="38">
        <f t="shared" si="108"/>
        <v>68186.399999999994</v>
      </c>
      <c r="K635" s="37"/>
      <c r="L635" s="37"/>
      <c r="M635" s="39">
        <f t="shared" si="117"/>
        <v>68186.399999999994</v>
      </c>
      <c r="N635" s="37"/>
      <c r="O635" s="37"/>
      <c r="P635" s="38">
        <f t="shared" si="116"/>
        <v>68186.399999999994</v>
      </c>
      <c r="R635">
        <v>65.900000000000006</v>
      </c>
      <c r="S635" s="38">
        <f t="shared" si="115"/>
        <v>68252.300000000003</v>
      </c>
      <c r="T635" s="40">
        <v>85902.300000000003</v>
      </c>
      <c r="U635" s="40">
        <v>520.39999999999998</v>
      </c>
      <c r="X635" s="38">
        <f t="shared" si="111"/>
        <v>86422.699999999997</v>
      </c>
      <c r="Z635" s="38">
        <f t="shared" si="109"/>
        <v>86422.699999999997</v>
      </c>
      <c r="AC635" s="4">
        <v>86422.699999999997</v>
      </c>
      <c r="AD635" s="41">
        <f t="shared" si="112"/>
        <v>0</v>
      </c>
      <c r="AG635" s="43">
        <f t="shared" si="114"/>
        <v>86422.699999999997</v>
      </c>
      <c r="AI635" s="43">
        <f t="shared" si="110"/>
        <v>86422.699999999997</v>
      </c>
      <c r="AL635" s="43">
        <f t="shared" si="113"/>
        <v>86422.699999999997</v>
      </c>
    </row>
    <row r="636" ht="31.5">
      <c r="A636" s="49" t="s">
        <v>93</v>
      </c>
      <c r="B636" s="35">
        <v>926</v>
      </c>
      <c r="C636" s="48" t="s">
        <v>327</v>
      </c>
      <c r="D636" s="48" t="s">
        <v>34</v>
      </c>
      <c r="E636" s="48" t="s">
        <v>558</v>
      </c>
      <c r="F636" s="48"/>
      <c r="G636" s="36">
        <v>68186.399999999994</v>
      </c>
      <c r="H636" s="37"/>
      <c r="I636" s="37"/>
      <c r="J636" s="38">
        <f t="shared" si="108"/>
        <v>68186.399999999994</v>
      </c>
      <c r="K636" s="37"/>
      <c r="L636" s="37"/>
      <c r="M636" s="39">
        <f t="shared" si="117"/>
        <v>68186.399999999994</v>
      </c>
      <c r="N636" s="37"/>
      <c r="O636" s="37"/>
      <c r="P636" s="38">
        <f t="shared" si="116"/>
        <v>68186.399999999994</v>
      </c>
      <c r="R636">
        <v>65.900000000000006</v>
      </c>
      <c r="S636" s="38">
        <f t="shared" si="115"/>
        <v>68252.300000000003</v>
      </c>
      <c r="T636" s="40">
        <v>68252.300000000003</v>
      </c>
      <c r="U636" s="40">
        <v>520.39999999999998</v>
      </c>
      <c r="X636" s="38">
        <f t="shared" si="111"/>
        <v>68772.699999999997</v>
      </c>
      <c r="Z636" s="38">
        <f t="shared" si="109"/>
        <v>68772.699999999997</v>
      </c>
      <c r="AC636" s="4">
        <v>68772.699999999997</v>
      </c>
      <c r="AD636" s="41">
        <f t="shared" si="112"/>
        <v>0</v>
      </c>
      <c r="AG636" s="43">
        <f t="shared" si="114"/>
        <v>68772.699999999997</v>
      </c>
      <c r="AI636" s="43">
        <f t="shared" si="110"/>
        <v>68772.699999999997</v>
      </c>
      <c r="AL636" s="43">
        <f t="shared" si="113"/>
        <v>68772.699999999997</v>
      </c>
    </row>
    <row r="637" ht="47.25">
      <c r="A637" s="45" t="s">
        <v>87</v>
      </c>
      <c r="B637" s="35">
        <v>926</v>
      </c>
      <c r="C637" s="48" t="s">
        <v>327</v>
      </c>
      <c r="D637" s="48" t="s">
        <v>34</v>
      </c>
      <c r="E637" s="48" t="s">
        <v>558</v>
      </c>
      <c r="F637" s="48">
        <v>600</v>
      </c>
      <c r="G637" s="36">
        <v>68186.399999999994</v>
      </c>
      <c r="H637" s="37"/>
      <c r="I637" s="37"/>
      <c r="J637" s="38">
        <f t="shared" si="108"/>
        <v>68186.399999999994</v>
      </c>
      <c r="K637" s="37"/>
      <c r="L637" s="37"/>
      <c r="M637" s="39">
        <f t="shared" si="117"/>
        <v>68186.399999999994</v>
      </c>
      <c r="N637" s="37"/>
      <c r="O637" s="37"/>
      <c r="P637" s="38">
        <f t="shared" si="116"/>
        <v>68186.399999999994</v>
      </c>
      <c r="R637">
        <v>65.900000000000006</v>
      </c>
      <c r="S637" s="38">
        <f t="shared" si="115"/>
        <v>68252.300000000003</v>
      </c>
      <c r="T637" s="40">
        <v>68252.300000000003</v>
      </c>
      <c r="U637" s="40">
        <v>520.39999999999998</v>
      </c>
      <c r="X637" s="38">
        <f t="shared" si="111"/>
        <v>68772.699999999997</v>
      </c>
      <c r="Z637" s="38">
        <f t="shared" si="109"/>
        <v>68772.699999999997</v>
      </c>
      <c r="AC637" s="4">
        <v>68772.699999999997</v>
      </c>
      <c r="AD637" s="41">
        <f t="shared" si="112"/>
        <v>0</v>
      </c>
      <c r="AG637" s="43">
        <f t="shared" si="114"/>
        <v>68772.699999999997</v>
      </c>
      <c r="AI637" s="43">
        <f t="shared" si="110"/>
        <v>68772.699999999997</v>
      </c>
      <c r="AL637" s="43">
        <f t="shared" si="113"/>
        <v>68772.699999999997</v>
      </c>
    </row>
    <row r="638" ht="173.25">
      <c r="A638" s="63" t="s">
        <v>369</v>
      </c>
      <c r="B638" s="35">
        <v>926</v>
      </c>
      <c r="C638" s="48" t="s">
        <v>327</v>
      </c>
      <c r="D638" s="48" t="s">
        <v>34</v>
      </c>
      <c r="E638" s="48" t="s">
        <v>370</v>
      </c>
      <c r="F638" s="48"/>
      <c r="G638" s="36"/>
      <c r="H638" s="37"/>
      <c r="I638" s="37"/>
      <c r="J638" s="38"/>
      <c r="K638" s="37"/>
      <c r="L638" s="37"/>
      <c r="M638" s="39"/>
      <c r="N638" s="37"/>
      <c r="O638" s="37"/>
      <c r="P638" s="38"/>
      <c r="S638" s="38"/>
      <c r="T638" s="40">
        <v>17650</v>
      </c>
      <c r="U638" s="40"/>
      <c r="X638" s="38">
        <f t="shared" si="111"/>
        <v>17650</v>
      </c>
      <c r="Z638" s="38">
        <f t="shared" si="109"/>
        <v>17650</v>
      </c>
      <c r="AC638" s="4">
        <v>17650</v>
      </c>
      <c r="AD638" s="41">
        <f t="shared" si="112"/>
        <v>0</v>
      </c>
      <c r="AG638" s="43">
        <f t="shared" si="114"/>
        <v>17650</v>
      </c>
      <c r="AI638" s="43">
        <f t="shared" si="110"/>
        <v>17650</v>
      </c>
      <c r="AL638" s="43">
        <f t="shared" si="113"/>
        <v>17650</v>
      </c>
    </row>
    <row r="639" ht="47.25">
      <c r="A639" s="45" t="s">
        <v>87</v>
      </c>
      <c r="B639" s="35">
        <v>926</v>
      </c>
      <c r="C639" s="48" t="s">
        <v>327</v>
      </c>
      <c r="D639" s="48" t="s">
        <v>34</v>
      </c>
      <c r="E639" s="48" t="s">
        <v>370</v>
      </c>
      <c r="F639" s="48" t="s">
        <v>88</v>
      </c>
      <c r="G639" s="36"/>
      <c r="H639" s="37"/>
      <c r="I639" s="37"/>
      <c r="J639" s="38"/>
      <c r="K639" s="37"/>
      <c r="L639" s="37"/>
      <c r="M639" s="39"/>
      <c r="N639" s="37"/>
      <c r="O639" s="37"/>
      <c r="P639" s="38"/>
      <c r="S639" s="38"/>
      <c r="T639" s="40">
        <v>17650</v>
      </c>
      <c r="U639" s="40"/>
      <c r="X639" s="38">
        <f t="shared" si="111"/>
        <v>17650</v>
      </c>
      <c r="Z639" s="38">
        <f t="shared" si="109"/>
        <v>17650</v>
      </c>
      <c r="AC639" s="4">
        <v>17650</v>
      </c>
      <c r="AD639" s="41">
        <f t="shared" si="112"/>
        <v>0</v>
      </c>
      <c r="AG639" s="43">
        <f t="shared" si="114"/>
        <v>17650</v>
      </c>
      <c r="AI639" s="43">
        <f t="shared" si="110"/>
        <v>17650</v>
      </c>
      <c r="AL639" s="43">
        <f t="shared" si="113"/>
        <v>17650</v>
      </c>
    </row>
    <row r="640" ht="31.5">
      <c r="A640" s="45" t="s">
        <v>559</v>
      </c>
      <c r="B640" s="35" t="s">
        <v>560</v>
      </c>
      <c r="C640" s="48" t="s">
        <v>327</v>
      </c>
      <c r="D640" s="48" t="s">
        <v>34</v>
      </c>
      <c r="E640" s="48" t="s">
        <v>561</v>
      </c>
      <c r="F640" s="48"/>
      <c r="G640" s="36">
        <v>734.60000000000002</v>
      </c>
      <c r="H640" s="37"/>
      <c r="I640" s="37"/>
      <c r="J640" s="38">
        <f t="shared" si="108"/>
        <v>734.60000000000002</v>
      </c>
      <c r="K640" s="37"/>
      <c r="L640" s="37"/>
      <c r="M640" s="39">
        <f t="shared" si="117"/>
        <v>734.60000000000002</v>
      </c>
      <c r="N640" s="37"/>
      <c r="O640" s="37"/>
      <c r="P640" s="38">
        <f t="shared" si="116"/>
        <v>734.60000000000002</v>
      </c>
      <c r="S640" s="38">
        <f t="shared" si="115"/>
        <v>734.60000000000002</v>
      </c>
      <c r="T640" s="40">
        <v>734.60000000000002</v>
      </c>
      <c r="U640" s="40"/>
      <c r="X640" s="38">
        <f t="shared" si="111"/>
        <v>734.60000000000002</v>
      </c>
      <c r="Z640" s="38">
        <f t="shared" si="109"/>
        <v>734.60000000000002</v>
      </c>
      <c r="AC640" s="4">
        <v>734.60000000000002</v>
      </c>
      <c r="AD640" s="41">
        <f t="shared" si="112"/>
        <v>0</v>
      </c>
      <c r="AG640" s="43">
        <f t="shared" si="114"/>
        <v>734.60000000000002</v>
      </c>
      <c r="AI640" s="43">
        <f t="shared" si="110"/>
        <v>734.60000000000002</v>
      </c>
      <c r="AL640" s="43">
        <f t="shared" si="113"/>
        <v>734.60000000000002</v>
      </c>
    </row>
    <row r="641" ht="177" customHeight="1">
      <c r="A641" s="52" t="s">
        <v>474</v>
      </c>
      <c r="B641" s="35">
        <v>926</v>
      </c>
      <c r="C641" s="48" t="s">
        <v>327</v>
      </c>
      <c r="D641" s="48" t="s">
        <v>34</v>
      </c>
      <c r="E641" s="48" t="s">
        <v>562</v>
      </c>
      <c r="F641" s="48"/>
      <c r="G641" s="36">
        <v>734.60000000000002</v>
      </c>
      <c r="H641" s="37"/>
      <c r="I641" s="37"/>
      <c r="J641" s="38">
        <f t="shared" si="108"/>
        <v>734.60000000000002</v>
      </c>
      <c r="K641" s="37"/>
      <c r="L641" s="37"/>
      <c r="M641" s="39">
        <f t="shared" si="117"/>
        <v>734.60000000000002</v>
      </c>
      <c r="N641" s="37"/>
      <c r="O641" s="37"/>
      <c r="P641" s="38">
        <f t="shared" si="116"/>
        <v>734.60000000000002</v>
      </c>
      <c r="S641" s="38">
        <f t="shared" si="115"/>
        <v>734.60000000000002</v>
      </c>
      <c r="T641" s="40">
        <v>734.60000000000002</v>
      </c>
      <c r="U641" s="40"/>
      <c r="X641" s="38">
        <f t="shared" si="111"/>
        <v>734.60000000000002</v>
      </c>
      <c r="Z641" s="38">
        <f t="shared" si="109"/>
        <v>734.60000000000002</v>
      </c>
      <c r="AC641" s="4">
        <v>734.60000000000002</v>
      </c>
      <c r="AD641" s="41">
        <f t="shared" si="112"/>
        <v>0</v>
      </c>
      <c r="AG641" s="43">
        <f t="shared" si="114"/>
        <v>734.60000000000002</v>
      </c>
      <c r="AI641" s="43">
        <f t="shared" si="110"/>
        <v>734.60000000000002</v>
      </c>
      <c r="AL641" s="43">
        <f t="shared" si="113"/>
        <v>734.60000000000002</v>
      </c>
    </row>
    <row r="642" ht="47.25">
      <c r="A642" s="45" t="s">
        <v>87</v>
      </c>
      <c r="B642" s="35">
        <v>926</v>
      </c>
      <c r="C642" s="48" t="s">
        <v>327</v>
      </c>
      <c r="D642" s="48" t="s">
        <v>34</v>
      </c>
      <c r="E642" s="48" t="s">
        <v>562</v>
      </c>
      <c r="F642" s="48">
        <v>600</v>
      </c>
      <c r="G642" s="36">
        <v>734.60000000000002</v>
      </c>
      <c r="H642" s="37"/>
      <c r="I642" s="37"/>
      <c r="J642" s="38">
        <f t="shared" si="108"/>
        <v>734.60000000000002</v>
      </c>
      <c r="K642" s="37"/>
      <c r="L642" s="37"/>
      <c r="M642" s="39">
        <f t="shared" si="117"/>
        <v>734.60000000000002</v>
      </c>
      <c r="N642" s="37"/>
      <c r="O642" s="37"/>
      <c r="P642" s="38">
        <f t="shared" si="116"/>
        <v>734.60000000000002</v>
      </c>
      <c r="S642" s="38">
        <f t="shared" si="115"/>
        <v>734.60000000000002</v>
      </c>
      <c r="T642" s="40">
        <v>734.60000000000002</v>
      </c>
      <c r="U642" s="40"/>
      <c r="X642" s="38">
        <f t="shared" si="111"/>
        <v>734.60000000000002</v>
      </c>
      <c r="Z642" s="38">
        <f t="shared" si="109"/>
        <v>734.60000000000002</v>
      </c>
      <c r="AC642" s="4">
        <v>734.60000000000002</v>
      </c>
      <c r="AD642" s="41">
        <f t="shared" si="112"/>
        <v>0</v>
      </c>
      <c r="AG642" s="43">
        <f t="shared" si="114"/>
        <v>734.60000000000002</v>
      </c>
      <c r="AI642" s="43">
        <f t="shared" si="110"/>
        <v>734.60000000000002</v>
      </c>
      <c r="AL642" s="43">
        <f t="shared" si="113"/>
        <v>734.60000000000002</v>
      </c>
    </row>
    <row r="643" ht="31.5">
      <c r="A643" s="45" t="s">
        <v>361</v>
      </c>
      <c r="B643" s="35">
        <v>926</v>
      </c>
      <c r="C643" s="48" t="s">
        <v>223</v>
      </c>
      <c r="D643" s="48"/>
      <c r="E643" s="48"/>
      <c r="F643" s="48"/>
      <c r="G643" s="36">
        <v>273284.09999999998</v>
      </c>
      <c r="H643" s="37"/>
      <c r="I643" s="37">
        <v>-26512.900000000001</v>
      </c>
      <c r="J643" s="38">
        <f t="shared" si="108"/>
        <v>246771.20000000001</v>
      </c>
      <c r="K643" s="37"/>
      <c r="L643" s="37"/>
      <c r="M643" s="39">
        <f t="shared" si="117"/>
        <v>246771.20000000001</v>
      </c>
      <c r="N643" s="37">
        <v>241590.5</v>
      </c>
      <c r="O643" s="39">
        <f t="shared" si="118"/>
        <v>-5180.6999999999798</v>
      </c>
      <c r="P643" s="38">
        <f t="shared" si="116"/>
        <v>241590.5</v>
      </c>
      <c r="R643">
        <v>2419</v>
      </c>
      <c r="S643" s="38">
        <f t="shared" si="115"/>
        <v>244009.5</v>
      </c>
      <c r="T643" s="40">
        <v>247654.70000000001</v>
      </c>
      <c r="U643" s="40">
        <v>1597.5999999999999</v>
      </c>
      <c r="X643" s="38">
        <f t="shared" si="111"/>
        <v>249252.29999999999</v>
      </c>
      <c r="Y643">
        <v>-14217.6</v>
      </c>
      <c r="Z643" s="38">
        <f t="shared" si="109"/>
        <v>235034.70000000001</v>
      </c>
      <c r="AC643" s="4">
        <v>235034.70000000001</v>
      </c>
      <c r="AD643" s="41">
        <f t="shared" si="112"/>
        <v>0</v>
      </c>
      <c r="AG643" s="43">
        <f t="shared" si="114"/>
        <v>235034.70000000001</v>
      </c>
      <c r="AH643">
        <v>184.09999999999999</v>
      </c>
      <c r="AI643" s="43">
        <f t="shared" si="110"/>
        <v>235218.79999999999</v>
      </c>
      <c r="AK643">
        <v>10715</v>
      </c>
      <c r="AL643" s="43">
        <f t="shared" si="113"/>
        <v>245933.79999999999</v>
      </c>
    </row>
    <row r="644">
      <c r="A644" s="45" t="s">
        <v>362</v>
      </c>
      <c r="B644" s="35">
        <v>926</v>
      </c>
      <c r="C644" s="48" t="s">
        <v>223</v>
      </c>
      <c r="D644" s="48" t="s">
        <v>25</v>
      </c>
      <c r="E644" s="48"/>
      <c r="F644" s="48"/>
      <c r="G644" s="36">
        <v>205300.29999999999</v>
      </c>
      <c r="H644" s="37"/>
      <c r="I644" s="37">
        <v>-26512.900000000001</v>
      </c>
      <c r="J644" s="38">
        <f t="shared" si="108"/>
        <v>178787.39999999999</v>
      </c>
      <c r="K644" s="37"/>
      <c r="L644" s="37"/>
      <c r="M644" s="39">
        <f t="shared" si="117"/>
        <v>178787.39999999999</v>
      </c>
      <c r="N644" s="37">
        <v>179287.39999999999</v>
      </c>
      <c r="O644" s="39">
        <f t="shared" si="118"/>
        <v>500</v>
      </c>
      <c r="P644" s="38">
        <f t="shared" si="116"/>
        <v>179287.39999999999</v>
      </c>
      <c r="R644">
        <v>2419</v>
      </c>
      <c r="S644" s="38">
        <f t="shared" si="115"/>
        <v>181706.39999999999</v>
      </c>
      <c r="T644" s="40">
        <v>185851.60000000001</v>
      </c>
      <c r="U644" s="40">
        <v>1597.5999999999999</v>
      </c>
      <c r="X644" s="38">
        <f t="shared" si="111"/>
        <v>187449.20000000001</v>
      </c>
      <c r="Y644">
        <v>-14217.6</v>
      </c>
      <c r="Z644" s="38">
        <f t="shared" si="109"/>
        <v>173231.60000000001</v>
      </c>
      <c r="AC644" s="4">
        <v>173641.60000000001</v>
      </c>
      <c r="AD644" s="41">
        <f t="shared" si="112"/>
        <v>410</v>
      </c>
      <c r="AG644" s="43">
        <f t="shared" si="114"/>
        <v>173641.60000000001</v>
      </c>
      <c r="AH644">
        <v>184.09999999999999</v>
      </c>
      <c r="AI644" s="43">
        <f t="shared" si="110"/>
        <v>173825.70000000001</v>
      </c>
      <c r="AL644" s="43">
        <f t="shared" si="113"/>
        <v>173825.70000000001</v>
      </c>
    </row>
    <row r="645" ht="63">
      <c r="A645" s="62" t="s">
        <v>363</v>
      </c>
      <c r="B645" s="35">
        <v>926</v>
      </c>
      <c r="C645" s="48" t="s">
        <v>223</v>
      </c>
      <c r="D645" s="48" t="s">
        <v>25</v>
      </c>
      <c r="E645" s="48" t="s">
        <v>364</v>
      </c>
      <c r="F645" s="48"/>
      <c r="G645" s="36">
        <v>205300.29999999999</v>
      </c>
      <c r="H645" s="37"/>
      <c r="I645" s="37">
        <v>-26512.900000000001</v>
      </c>
      <c r="J645" s="38">
        <f t="shared" si="108"/>
        <v>178787.39999999999</v>
      </c>
      <c r="K645" s="37"/>
      <c r="L645" s="37"/>
      <c r="M645" s="39">
        <f t="shared" si="117"/>
        <v>178787.39999999999</v>
      </c>
      <c r="N645" s="37">
        <v>179287.39999999999</v>
      </c>
      <c r="O645" s="39">
        <f t="shared" si="118"/>
        <v>500</v>
      </c>
      <c r="P645" s="38">
        <f t="shared" si="116"/>
        <v>179287.39999999999</v>
      </c>
      <c r="R645">
        <v>2419</v>
      </c>
      <c r="S645" s="38">
        <f t="shared" si="115"/>
        <v>181706.39999999999</v>
      </c>
      <c r="T645" s="40">
        <v>185851.60000000001</v>
      </c>
      <c r="U645" s="40">
        <v>1597.5999999999999</v>
      </c>
      <c r="X645" s="38">
        <f t="shared" si="111"/>
        <v>187449.20000000001</v>
      </c>
      <c r="Y645">
        <v>-14217.6</v>
      </c>
      <c r="Z645" s="38">
        <f t="shared" si="109"/>
        <v>173231.60000000001</v>
      </c>
      <c r="AC645" s="4">
        <v>173641.60000000001</v>
      </c>
      <c r="AD645" s="41">
        <f t="shared" si="112"/>
        <v>410</v>
      </c>
      <c r="AG645" s="43">
        <f t="shared" si="114"/>
        <v>173641.60000000001</v>
      </c>
      <c r="AH645">
        <v>184.09999999999999</v>
      </c>
      <c r="AI645" s="43">
        <f t="shared" si="110"/>
        <v>173825.70000000001</v>
      </c>
      <c r="AL645" s="43">
        <f t="shared" si="113"/>
        <v>173825.70000000001</v>
      </c>
    </row>
    <row r="646" ht="31.5">
      <c r="A646" s="62" t="s">
        <v>365</v>
      </c>
      <c r="B646" s="35" t="s">
        <v>560</v>
      </c>
      <c r="C646" s="48" t="s">
        <v>223</v>
      </c>
      <c r="D646" s="48" t="s">
        <v>25</v>
      </c>
      <c r="E646" s="48" t="s">
        <v>366</v>
      </c>
      <c r="F646" s="48"/>
      <c r="G646" s="36">
        <v>204938.5</v>
      </c>
      <c r="H646" s="37"/>
      <c r="I646" s="37">
        <v>-26512.900000000001</v>
      </c>
      <c r="J646" s="38">
        <f t="shared" ref="J646:J709" si="119">G646+H646+I646</f>
        <v>178425.60000000001</v>
      </c>
      <c r="K646" s="37"/>
      <c r="L646" s="37"/>
      <c r="M646" s="39">
        <f t="shared" si="117"/>
        <v>178425.60000000001</v>
      </c>
      <c r="N646" s="37"/>
      <c r="O646" s="37"/>
      <c r="P646" s="38">
        <f t="shared" si="116"/>
        <v>178425.60000000001</v>
      </c>
      <c r="R646">
        <v>2419</v>
      </c>
      <c r="S646" s="38">
        <f t="shared" si="115"/>
        <v>180844.60000000001</v>
      </c>
      <c r="T646" s="40">
        <v>184489.79999999999</v>
      </c>
      <c r="U646" s="40">
        <v>1597.5999999999999</v>
      </c>
      <c r="X646" s="38">
        <f t="shared" si="111"/>
        <v>186087.39999999999</v>
      </c>
      <c r="Y646">
        <v>-14217.6</v>
      </c>
      <c r="Z646" s="38">
        <f t="shared" si="109"/>
        <v>171869.79999999999</v>
      </c>
      <c r="AC646" s="4">
        <v>171879.79999999999</v>
      </c>
      <c r="AD646" s="41">
        <f t="shared" si="112"/>
        <v>10</v>
      </c>
      <c r="AG646" s="43">
        <f t="shared" si="114"/>
        <v>171879.79999999999</v>
      </c>
      <c r="AH646">
        <v>184.09999999999999</v>
      </c>
      <c r="AI646" s="43">
        <f t="shared" si="110"/>
        <v>172063.89999999999</v>
      </c>
      <c r="AL646" s="43">
        <f t="shared" si="113"/>
        <v>172063.89999999999</v>
      </c>
    </row>
    <row r="647" ht="25.5" customHeight="1">
      <c r="A647" s="52" t="s">
        <v>563</v>
      </c>
      <c r="B647" s="35" t="s">
        <v>560</v>
      </c>
      <c r="C647" s="48" t="s">
        <v>223</v>
      </c>
      <c r="D647" s="48" t="s">
        <v>25</v>
      </c>
      <c r="E647" s="48" t="s">
        <v>564</v>
      </c>
      <c r="F647" s="48"/>
      <c r="G647" s="36">
        <v>271.89999999999998</v>
      </c>
      <c r="H647" s="37"/>
      <c r="I647" s="37">
        <v>1</v>
      </c>
      <c r="J647" s="38">
        <f t="shared" si="119"/>
        <v>272.89999999999998</v>
      </c>
      <c r="K647" s="37"/>
      <c r="L647" s="37"/>
      <c r="M647" s="39">
        <f t="shared" si="117"/>
        <v>272.89999999999998</v>
      </c>
      <c r="N647" s="37"/>
      <c r="O647" s="37"/>
      <c r="P647" s="38">
        <f t="shared" si="116"/>
        <v>272.89999999999998</v>
      </c>
      <c r="S647" s="38">
        <f t="shared" si="115"/>
        <v>272.89999999999998</v>
      </c>
      <c r="T647" s="40">
        <v>273.10000000000002</v>
      </c>
      <c r="U647" s="40"/>
      <c r="X647" s="38">
        <f t="shared" si="111"/>
        <v>273.10000000000002</v>
      </c>
      <c r="Z647" s="38">
        <f t="shared" si="109"/>
        <v>273.10000000000002</v>
      </c>
      <c r="AC647" s="4">
        <v>273.10000000000002</v>
      </c>
      <c r="AD647" s="41">
        <f t="shared" si="112"/>
        <v>0</v>
      </c>
      <c r="AG647" s="43">
        <f t="shared" si="114"/>
        <v>273.10000000000002</v>
      </c>
      <c r="AI647" s="43">
        <f t="shared" si="110"/>
        <v>273.10000000000002</v>
      </c>
      <c r="AL647" s="43">
        <f t="shared" si="113"/>
        <v>273.10000000000002</v>
      </c>
    </row>
    <row r="648" ht="47.25">
      <c r="A648" s="45" t="s">
        <v>87</v>
      </c>
      <c r="B648" s="35" t="s">
        <v>560</v>
      </c>
      <c r="C648" s="48" t="s">
        <v>223</v>
      </c>
      <c r="D648" s="48" t="s">
        <v>25</v>
      </c>
      <c r="E648" s="48" t="s">
        <v>564</v>
      </c>
      <c r="F648" s="48" t="s">
        <v>88</v>
      </c>
      <c r="G648" s="36">
        <v>271.89999999999998</v>
      </c>
      <c r="H648" s="37"/>
      <c r="I648" s="37">
        <v>1</v>
      </c>
      <c r="J648" s="38">
        <f t="shared" si="119"/>
        <v>272.89999999999998</v>
      </c>
      <c r="K648" s="37"/>
      <c r="L648" s="37"/>
      <c r="M648" s="39">
        <f t="shared" si="117"/>
        <v>272.89999999999998</v>
      </c>
      <c r="N648" s="37"/>
      <c r="O648" s="37"/>
      <c r="P648" s="38">
        <f t="shared" si="116"/>
        <v>272.89999999999998</v>
      </c>
      <c r="S648" s="38">
        <f t="shared" si="115"/>
        <v>272.89999999999998</v>
      </c>
      <c r="T648" s="40">
        <v>273.10000000000002</v>
      </c>
      <c r="U648" s="40"/>
      <c r="X648" s="38">
        <f t="shared" si="111"/>
        <v>273.10000000000002</v>
      </c>
      <c r="Z648" s="38">
        <f t="shared" si="109"/>
        <v>273.10000000000002</v>
      </c>
      <c r="AC648" s="4">
        <v>273.10000000000002</v>
      </c>
      <c r="AD648" s="41">
        <f t="shared" si="112"/>
        <v>0</v>
      </c>
      <c r="AG648" s="43">
        <f t="shared" si="114"/>
        <v>273.10000000000002</v>
      </c>
      <c r="AI648" s="43">
        <f t="shared" si="110"/>
        <v>273.10000000000002</v>
      </c>
      <c r="AL648" s="43">
        <f t="shared" si="113"/>
        <v>273.10000000000002</v>
      </c>
    </row>
    <row r="649" ht="63">
      <c r="A649" s="52" t="s">
        <v>565</v>
      </c>
      <c r="B649" s="35" t="s">
        <v>560</v>
      </c>
      <c r="C649" s="48" t="s">
        <v>223</v>
      </c>
      <c r="D649" s="48" t="s">
        <v>25</v>
      </c>
      <c r="E649" s="48" t="s">
        <v>566</v>
      </c>
      <c r="F649" s="48"/>
      <c r="G649" s="36">
        <v>1670.2</v>
      </c>
      <c r="H649" s="37"/>
      <c r="I649" s="37"/>
      <c r="J649" s="38">
        <f t="shared" si="119"/>
        <v>1670.2</v>
      </c>
      <c r="K649" s="37"/>
      <c r="L649" s="37"/>
      <c r="M649" s="39">
        <f t="shared" si="117"/>
        <v>1670.2</v>
      </c>
      <c r="N649" s="37"/>
      <c r="O649" s="37"/>
      <c r="P649" s="38">
        <f t="shared" si="116"/>
        <v>1670.2</v>
      </c>
      <c r="S649" s="38">
        <f t="shared" si="115"/>
        <v>1670.2</v>
      </c>
      <c r="T649" s="40">
        <v>1670.2</v>
      </c>
      <c r="U649" s="40"/>
      <c r="X649" s="38">
        <f t="shared" si="111"/>
        <v>1670.2</v>
      </c>
      <c r="Z649" s="38">
        <f t="shared" si="109"/>
        <v>1670.2</v>
      </c>
      <c r="AC649" s="4">
        <v>1670.2</v>
      </c>
      <c r="AD649" s="41">
        <f t="shared" si="112"/>
        <v>0</v>
      </c>
      <c r="AG649" s="43">
        <f t="shared" si="114"/>
        <v>1670.2</v>
      </c>
      <c r="AI649" s="43">
        <f t="shared" si="110"/>
        <v>1670.2</v>
      </c>
      <c r="AL649" s="43">
        <f t="shared" si="113"/>
        <v>1670.2</v>
      </c>
    </row>
    <row r="650" ht="47.25">
      <c r="A650" s="45" t="s">
        <v>87</v>
      </c>
      <c r="B650" s="35" t="s">
        <v>560</v>
      </c>
      <c r="C650" s="48" t="s">
        <v>223</v>
      </c>
      <c r="D650" s="48" t="s">
        <v>25</v>
      </c>
      <c r="E650" s="48" t="s">
        <v>566</v>
      </c>
      <c r="F650" s="48" t="s">
        <v>88</v>
      </c>
      <c r="G650" s="36">
        <v>1670.2</v>
      </c>
      <c r="H650" s="37"/>
      <c r="I650" s="37"/>
      <c r="J650" s="38">
        <f t="shared" si="119"/>
        <v>1670.2</v>
      </c>
      <c r="K650" s="37"/>
      <c r="L650" s="37"/>
      <c r="M650" s="39">
        <f t="shared" si="117"/>
        <v>1670.2</v>
      </c>
      <c r="N650" s="37"/>
      <c r="O650" s="37"/>
      <c r="P650" s="38">
        <f t="shared" si="116"/>
        <v>1670.2</v>
      </c>
      <c r="S650" s="38">
        <f t="shared" si="115"/>
        <v>1670.2</v>
      </c>
      <c r="T650" s="40">
        <v>1670.2</v>
      </c>
      <c r="U650" s="40"/>
      <c r="X650" s="38">
        <f t="shared" si="111"/>
        <v>1670.2</v>
      </c>
      <c r="Z650" s="38">
        <f t="shared" si="109"/>
        <v>1670.2</v>
      </c>
      <c r="AC650" s="4">
        <v>1670.2</v>
      </c>
      <c r="AD650" s="41">
        <f t="shared" si="112"/>
        <v>0</v>
      </c>
      <c r="AG650" s="43">
        <f t="shared" si="114"/>
        <v>1670.2</v>
      </c>
      <c r="AI650" s="43">
        <f t="shared" si="110"/>
        <v>1670.2</v>
      </c>
      <c r="AL650" s="43">
        <f t="shared" si="113"/>
        <v>1670.2</v>
      </c>
    </row>
    <row r="651" ht="31.5">
      <c r="A651" s="62" t="s">
        <v>567</v>
      </c>
      <c r="B651" s="35" t="s">
        <v>560</v>
      </c>
      <c r="C651" s="48" t="s">
        <v>223</v>
      </c>
      <c r="D651" s="48" t="s">
        <v>25</v>
      </c>
      <c r="E651" s="48" t="s">
        <v>568</v>
      </c>
      <c r="F651" s="48"/>
      <c r="G651" s="36">
        <v>37453.099999999999</v>
      </c>
      <c r="H651" s="37"/>
      <c r="I651" s="37"/>
      <c r="J651" s="38">
        <f t="shared" si="119"/>
        <v>37453.099999999999</v>
      </c>
      <c r="K651" s="37"/>
      <c r="L651" s="37"/>
      <c r="M651" s="39">
        <f t="shared" si="117"/>
        <v>37453.099999999999</v>
      </c>
      <c r="N651" s="37"/>
      <c r="O651" s="37"/>
      <c r="P651" s="38">
        <f t="shared" si="116"/>
        <v>37453.099999999999</v>
      </c>
      <c r="R651">
        <v>1670</v>
      </c>
      <c r="S651" s="38">
        <f t="shared" si="115"/>
        <v>39123.099999999999</v>
      </c>
      <c r="T651" s="40">
        <v>39123.099999999999</v>
      </c>
      <c r="U651" s="40">
        <v>1597.5999999999999</v>
      </c>
      <c r="X651" s="38">
        <f t="shared" si="111"/>
        <v>40720.699999999997</v>
      </c>
      <c r="Z651" s="38">
        <f t="shared" si="109"/>
        <v>40720.699999999997</v>
      </c>
      <c r="AC651" s="4">
        <v>40720.699999999997</v>
      </c>
      <c r="AD651" s="41">
        <f t="shared" si="112"/>
        <v>0</v>
      </c>
      <c r="AG651" s="43">
        <f t="shared" si="114"/>
        <v>40720.699999999997</v>
      </c>
      <c r="AH651">
        <v>184.09999999999999</v>
      </c>
      <c r="AI651" s="43">
        <f t="shared" si="110"/>
        <v>40904.800000000003</v>
      </c>
      <c r="AL651" s="43">
        <f t="shared" si="113"/>
        <v>40904.800000000003</v>
      </c>
    </row>
    <row r="652" ht="31.5">
      <c r="A652" s="49" t="s">
        <v>93</v>
      </c>
      <c r="B652" s="35" t="s">
        <v>560</v>
      </c>
      <c r="C652" s="48" t="s">
        <v>223</v>
      </c>
      <c r="D652" s="48" t="s">
        <v>25</v>
      </c>
      <c r="E652" s="48" t="s">
        <v>569</v>
      </c>
      <c r="F652" s="48"/>
      <c r="G652" s="36">
        <v>37453.099999999999</v>
      </c>
      <c r="H652" s="37"/>
      <c r="I652" s="37"/>
      <c r="J652" s="38">
        <f t="shared" si="119"/>
        <v>37453.099999999999</v>
      </c>
      <c r="K652" s="37"/>
      <c r="L652" s="37"/>
      <c r="M652" s="39">
        <f t="shared" si="117"/>
        <v>37453.099999999999</v>
      </c>
      <c r="N652" s="37"/>
      <c r="O652" s="37"/>
      <c r="P652" s="38">
        <f t="shared" si="116"/>
        <v>37453.099999999999</v>
      </c>
      <c r="R652">
        <v>1670</v>
      </c>
      <c r="S652" s="38">
        <f t="shared" si="115"/>
        <v>39123.099999999999</v>
      </c>
      <c r="T652" s="40">
        <v>39123.099999999999</v>
      </c>
      <c r="U652" s="40">
        <v>1597.5999999999999</v>
      </c>
      <c r="X652" s="38">
        <f t="shared" si="111"/>
        <v>40720.699999999997</v>
      </c>
      <c r="Z652" s="38">
        <f t="shared" si="109"/>
        <v>40720.699999999997</v>
      </c>
      <c r="AC652" s="4">
        <v>40720.699999999997</v>
      </c>
      <c r="AD652" s="41">
        <f t="shared" si="112"/>
        <v>0</v>
      </c>
      <c r="AG652" s="43">
        <f t="shared" si="114"/>
        <v>40720.699999999997</v>
      </c>
      <c r="AH652">
        <v>184.09999999999999</v>
      </c>
      <c r="AI652" s="43">
        <f t="shared" si="110"/>
        <v>40904.800000000003</v>
      </c>
      <c r="AL652" s="43">
        <f t="shared" si="113"/>
        <v>40904.800000000003</v>
      </c>
    </row>
    <row r="653" ht="47.25">
      <c r="A653" s="45" t="s">
        <v>87</v>
      </c>
      <c r="B653" s="35">
        <v>926</v>
      </c>
      <c r="C653" s="48" t="s">
        <v>223</v>
      </c>
      <c r="D653" s="48" t="s">
        <v>25</v>
      </c>
      <c r="E653" s="48" t="s">
        <v>569</v>
      </c>
      <c r="F653" s="48" t="s">
        <v>88</v>
      </c>
      <c r="G653" s="36">
        <v>37453.099999999999</v>
      </c>
      <c r="H653" s="37"/>
      <c r="I653" s="37"/>
      <c r="J653" s="38">
        <f t="shared" si="119"/>
        <v>37453.099999999999</v>
      </c>
      <c r="K653" s="37"/>
      <c r="L653" s="37"/>
      <c r="M653" s="39">
        <f t="shared" si="117"/>
        <v>37453.099999999999</v>
      </c>
      <c r="N653" s="37"/>
      <c r="O653" s="37"/>
      <c r="P653" s="38">
        <f t="shared" si="116"/>
        <v>37453.099999999999</v>
      </c>
      <c r="R653">
        <v>1670</v>
      </c>
      <c r="S653" s="38">
        <f t="shared" si="115"/>
        <v>39123.099999999999</v>
      </c>
      <c r="T653" s="40">
        <v>39123.099999999999</v>
      </c>
      <c r="U653" s="40">
        <v>1597.5999999999999</v>
      </c>
      <c r="X653" s="38">
        <f t="shared" si="111"/>
        <v>40720.699999999997</v>
      </c>
      <c r="Z653" s="38">
        <f t="shared" si="109"/>
        <v>40720.699999999997</v>
      </c>
      <c r="AC653" s="4">
        <v>40720.699999999997</v>
      </c>
      <c r="AD653" s="41">
        <f t="shared" si="112"/>
        <v>0</v>
      </c>
      <c r="AG653" s="43">
        <f t="shared" si="114"/>
        <v>40720.699999999997</v>
      </c>
      <c r="AH653">
        <v>184.09999999999999</v>
      </c>
      <c r="AI653" s="43">
        <f t="shared" si="110"/>
        <v>40904.800000000003</v>
      </c>
      <c r="AL653" s="43">
        <f t="shared" si="113"/>
        <v>40904.800000000003</v>
      </c>
    </row>
    <row r="654" ht="38.25" customHeight="1">
      <c r="A654" s="62" t="s">
        <v>570</v>
      </c>
      <c r="B654" s="35" t="s">
        <v>560</v>
      </c>
      <c r="C654" s="48" t="s">
        <v>223</v>
      </c>
      <c r="D654" s="48" t="s">
        <v>25</v>
      </c>
      <c r="E654" s="48" t="s">
        <v>571</v>
      </c>
      <c r="F654" s="48"/>
      <c r="G654" s="36">
        <v>7652.6000000000004</v>
      </c>
      <c r="H654" s="37"/>
      <c r="I654" s="37"/>
      <c r="J654" s="38">
        <f t="shared" si="119"/>
        <v>7652.6000000000004</v>
      </c>
      <c r="K654" s="37"/>
      <c r="L654" s="37"/>
      <c r="M654" s="39">
        <f t="shared" si="117"/>
        <v>7652.6000000000004</v>
      </c>
      <c r="N654" s="37"/>
      <c r="O654" s="37"/>
      <c r="P654" s="38">
        <f t="shared" si="116"/>
        <v>7652.6000000000004</v>
      </c>
      <c r="R654">
        <v>149</v>
      </c>
      <c r="S654" s="38">
        <f t="shared" si="115"/>
        <v>7801.6000000000004</v>
      </c>
      <c r="T654" s="40">
        <v>7801.6000000000004</v>
      </c>
      <c r="U654" s="40"/>
      <c r="X654" s="38">
        <f t="shared" si="111"/>
        <v>7801.6000000000004</v>
      </c>
      <c r="Z654" s="38">
        <f t="shared" si="109"/>
        <v>7801.6000000000004</v>
      </c>
      <c r="AC654" s="4">
        <v>7811.6000000000004</v>
      </c>
      <c r="AD654" s="41">
        <f t="shared" si="112"/>
        <v>10</v>
      </c>
      <c r="AG654" s="43">
        <f t="shared" si="114"/>
        <v>7811.6000000000004</v>
      </c>
      <c r="AI654" s="43">
        <f t="shared" si="110"/>
        <v>7811.6000000000004</v>
      </c>
      <c r="AL654" s="43">
        <f t="shared" si="113"/>
        <v>7811.6000000000004</v>
      </c>
    </row>
    <row r="655" ht="31.5" customHeight="1">
      <c r="A655" s="49" t="s">
        <v>93</v>
      </c>
      <c r="B655" s="35">
        <v>926</v>
      </c>
      <c r="C655" s="48" t="s">
        <v>223</v>
      </c>
      <c r="D655" s="48" t="s">
        <v>25</v>
      </c>
      <c r="E655" s="48" t="s">
        <v>572</v>
      </c>
      <c r="F655" s="48"/>
      <c r="G655" s="36">
        <v>7652.6000000000004</v>
      </c>
      <c r="H655" s="37"/>
      <c r="I655" s="37"/>
      <c r="J655" s="38">
        <f t="shared" si="119"/>
        <v>7652.6000000000004</v>
      </c>
      <c r="K655" s="37"/>
      <c r="L655" s="37"/>
      <c r="M655" s="39">
        <f t="shared" si="117"/>
        <v>7652.6000000000004</v>
      </c>
      <c r="N655" s="37"/>
      <c r="O655" s="37"/>
      <c r="P655" s="38">
        <f t="shared" si="116"/>
        <v>7652.6000000000004</v>
      </c>
      <c r="R655">
        <v>149</v>
      </c>
      <c r="S655" s="38">
        <f t="shared" si="115"/>
        <v>7801.6000000000004</v>
      </c>
      <c r="T655" s="40">
        <v>7801.6000000000004</v>
      </c>
      <c r="U655" s="40"/>
      <c r="X655" s="38">
        <f t="shared" si="111"/>
        <v>7801.6000000000004</v>
      </c>
      <c r="Z655" s="38">
        <f t="shared" si="109"/>
        <v>7801.6000000000004</v>
      </c>
      <c r="AC655" s="4">
        <v>7811.6000000000004</v>
      </c>
      <c r="AD655" s="41">
        <f t="shared" si="112"/>
        <v>10</v>
      </c>
      <c r="AG655" s="43">
        <f t="shared" si="114"/>
        <v>7811.6000000000004</v>
      </c>
      <c r="AI655" s="43">
        <f t="shared" si="110"/>
        <v>7811.6000000000004</v>
      </c>
      <c r="AL655" s="43">
        <f t="shared" si="113"/>
        <v>7811.6000000000004</v>
      </c>
    </row>
    <row r="656" ht="47.25">
      <c r="A656" s="45" t="s">
        <v>87</v>
      </c>
      <c r="B656" s="35">
        <v>926</v>
      </c>
      <c r="C656" s="48" t="s">
        <v>223</v>
      </c>
      <c r="D656" s="48" t="s">
        <v>25</v>
      </c>
      <c r="E656" s="48" t="s">
        <v>572</v>
      </c>
      <c r="F656" s="48" t="s">
        <v>88</v>
      </c>
      <c r="G656" s="36">
        <v>7652.6000000000004</v>
      </c>
      <c r="H656" s="37"/>
      <c r="I656" s="37"/>
      <c r="J656" s="38">
        <f t="shared" si="119"/>
        <v>7652.6000000000004</v>
      </c>
      <c r="K656" s="37"/>
      <c r="L656" s="37"/>
      <c r="M656" s="39">
        <f t="shared" si="117"/>
        <v>7652.6000000000004</v>
      </c>
      <c r="N656" s="37"/>
      <c r="O656" s="37"/>
      <c r="P656" s="38">
        <f t="shared" si="116"/>
        <v>7652.6000000000004</v>
      </c>
      <c r="R656">
        <v>149</v>
      </c>
      <c r="S656" s="38">
        <f t="shared" si="115"/>
        <v>7801.6000000000004</v>
      </c>
      <c r="T656" s="40">
        <v>7801.6000000000004</v>
      </c>
      <c r="U656" s="40"/>
      <c r="X656" s="38">
        <f t="shared" si="111"/>
        <v>7801.6000000000004</v>
      </c>
      <c r="Z656" s="38">
        <f t="shared" si="109"/>
        <v>7801.6000000000004</v>
      </c>
      <c r="AC656" s="4">
        <v>7811.6000000000004</v>
      </c>
      <c r="AD656" s="41">
        <f t="shared" si="112"/>
        <v>10</v>
      </c>
      <c r="AG656" s="43">
        <f t="shared" si="114"/>
        <v>7811.6000000000004</v>
      </c>
      <c r="AI656" s="43">
        <f t="shared" si="110"/>
        <v>7811.6000000000004</v>
      </c>
      <c r="AL656" s="43">
        <f t="shared" si="113"/>
        <v>7811.6000000000004</v>
      </c>
    </row>
    <row r="657" ht="31.5">
      <c r="A657" s="62" t="s">
        <v>573</v>
      </c>
      <c r="B657" s="35">
        <v>926</v>
      </c>
      <c r="C657" s="48" t="s">
        <v>223</v>
      </c>
      <c r="D657" s="48" t="s">
        <v>25</v>
      </c>
      <c r="E657" s="48" t="s">
        <v>574</v>
      </c>
      <c r="F657" s="48"/>
      <c r="G657" s="36">
        <v>131376.79999999999</v>
      </c>
      <c r="H657" s="37"/>
      <c r="I657" s="37"/>
      <c r="J657" s="38">
        <f t="shared" si="119"/>
        <v>131376.79999999999</v>
      </c>
      <c r="K657" s="37"/>
      <c r="L657" s="37"/>
      <c r="M657" s="39">
        <f t="shared" si="117"/>
        <v>131376.79999999999</v>
      </c>
      <c r="N657" s="37"/>
      <c r="O657" s="37"/>
      <c r="P657" s="38">
        <f t="shared" si="116"/>
        <v>131376.79999999999</v>
      </c>
      <c r="R657">
        <v>600</v>
      </c>
      <c r="S657" s="38">
        <f t="shared" si="115"/>
        <v>131976.79999999999</v>
      </c>
      <c r="T657" s="40">
        <v>135621.79999999999</v>
      </c>
      <c r="U657" s="40"/>
      <c r="X657" s="38">
        <f t="shared" si="111"/>
        <v>135621.79999999999</v>
      </c>
      <c r="Z657" s="38">
        <v>121404.2</v>
      </c>
      <c r="AC657" s="4">
        <v>121404.2</v>
      </c>
      <c r="AD657" s="41">
        <f t="shared" si="112"/>
        <v>0</v>
      </c>
      <c r="AG657" s="43">
        <f t="shared" si="114"/>
        <v>121404.2</v>
      </c>
      <c r="AI657" s="43">
        <f t="shared" si="110"/>
        <v>121404.2</v>
      </c>
      <c r="AL657" s="43">
        <f t="shared" si="113"/>
        <v>121404.2</v>
      </c>
    </row>
    <row r="658" ht="30" customHeight="1">
      <c r="A658" s="49" t="s">
        <v>93</v>
      </c>
      <c r="B658" s="35">
        <v>926</v>
      </c>
      <c r="C658" s="48" t="s">
        <v>223</v>
      </c>
      <c r="D658" s="48" t="s">
        <v>25</v>
      </c>
      <c r="E658" s="48" t="s">
        <v>575</v>
      </c>
      <c r="F658" s="48"/>
      <c r="G658" s="36">
        <v>131376.79999999999</v>
      </c>
      <c r="H658" s="37"/>
      <c r="I658" s="37"/>
      <c r="J658" s="38">
        <f t="shared" si="119"/>
        <v>131376.79999999999</v>
      </c>
      <c r="K658" s="37"/>
      <c r="L658" s="37"/>
      <c r="M658" s="39">
        <f t="shared" si="117"/>
        <v>131376.79999999999</v>
      </c>
      <c r="N658" s="37"/>
      <c r="O658" s="37"/>
      <c r="P658" s="38">
        <f t="shared" si="116"/>
        <v>131376.79999999999</v>
      </c>
      <c r="R658">
        <v>600</v>
      </c>
      <c r="S658" s="38">
        <f t="shared" si="115"/>
        <v>131976.79999999999</v>
      </c>
      <c r="T658" s="40">
        <v>135621.79999999999</v>
      </c>
      <c r="U658" s="40"/>
      <c r="X658" s="38">
        <f t="shared" si="111"/>
        <v>135621.79999999999</v>
      </c>
      <c r="Y658">
        <v>-14217.6</v>
      </c>
      <c r="Z658" s="38">
        <f t="shared" si="109"/>
        <v>121404.2</v>
      </c>
      <c r="AC658" s="4">
        <v>121404.2</v>
      </c>
      <c r="AD658" s="41">
        <f t="shared" si="112"/>
        <v>0</v>
      </c>
      <c r="AG658" s="43">
        <f t="shared" si="114"/>
        <v>121404.2</v>
      </c>
      <c r="AI658" s="43">
        <f t="shared" si="110"/>
        <v>121404.2</v>
      </c>
      <c r="AL658" s="43">
        <f t="shared" si="113"/>
        <v>121404.2</v>
      </c>
    </row>
    <row r="659" ht="47.25">
      <c r="A659" s="45" t="s">
        <v>87</v>
      </c>
      <c r="B659" s="35">
        <v>926</v>
      </c>
      <c r="C659" s="48" t="s">
        <v>223</v>
      </c>
      <c r="D659" s="48" t="s">
        <v>25</v>
      </c>
      <c r="E659" s="48" t="s">
        <v>575</v>
      </c>
      <c r="F659" s="48" t="s">
        <v>88</v>
      </c>
      <c r="G659" s="36">
        <v>131376.79999999999</v>
      </c>
      <c r="H659" s="37"/>
      <c r="I659" s="37"/>
      <c r="J659" s="38">
        <f t="shared" si="119"/>
        <v>131376.79999999999</v>
      </c>
      <c r="K659" s="37"/>
      <c r="L659" s="37"/>
      <c r="M659" s="39">
        <f t="shared" si="117"/>
        <v>131376.79999999999</v>
      </c>
      <c r="N659" s="37"/>
      <c r="O659" s="37"/>
      <c r="P659" s="38">
        <f t="shared" si="116"/>
        <v>131376.79999999999</v>
      </c>
      <c r="R659">
        <v>600</v>
      </c>
      <c r="S659" s="38">
        <f t="shared" si="115"/>
        <v>131976.79999999999</v>
      </c>
      <c r="T659" s="40">
        <v>135621.79999999999</v>
      </c>
      <c r="U659" s="40"/>
      <c r="X659" s="38">
        <f t="shared" si="111"/>
        <v>135621.79999999999</v>
      </c>
      <c r="Y659">
        <v>-14217.6</v>
      </c>
      <c r="Z659" s="38">
        <f t="shared" si="109"/>
        <v>121404.2</v>
      </c>
      <c r="AC659" s="4">
        <v>121404.2</v>
      </c>
      <c r="AD659" s="41">
        <f t="shared" si="112"/>
        <v>0</v>
      </c>
      <c r="AG659" s="43">
        <f t="shared" si="114"/>
        <v>121404.2</v>
      </c>
      <c r="AI659" s="43">
        <f t="shared" si="110"/>
        <v>121404.2</v>
      </c>
      <c r="AL659" s="43">
        <f t="shared" si="113"/>
        <v>121404.2</v>
      </c>
    </row>
    <row r="660" ht="31.5">
      <c r="A660" s="45" t="s">
        <v>559</v>
      </c>
      <c r="B660" s="35" t="s">
        <v>560</v>
      </c>
      <c r="C660" s="48" t="s">
        <v>223</v>
      </c>
      <c r="D660" s="48" t="s">
        <v>25</v>
      </c>
      <c r="E660" s="48" t="s">
        <v>561</v>
      </c>
      <c r="F660" s="48"/>
      <c r="G660" s="36">
        <v>361.80000000000001</v>
      </c>
      <c r="H660" s="37"/>
      <c r="I660" s="37"/>
      <c r="J660" s="38">
        <f t="shared" si="119"/>
        <v>361.80000000000001</v>
      </c>
      <c r="K660" s="37"/>
      <c r="L660" s="37"/>
      <c r="M660" s="39">
        <f t="shared" si="117"/>
        <v>361.80000000000001</v>
      </c>
      <c r="N660" s="37"/>
      <c r="O660" s="37"/>
      <c r="P660" s="38">
        <f t="shared" si="116"/>
        <v>361.80000000000001</v>
      </c>
      <c r="S660" s="38">
        <f t="shared" si="115"/>
        <v>361.80000000000001</v>
      </c>
      <c r="T660" s="40">
        <v>361.80000000000001</v>
      </c>
      <c r="U660" s="40"/>
      <c r="X660" s="38">
        <f t="shared" si="111"/>
        <v>361.80000000000001</v>
      </c>
      <c r="Z660" s="38">
        <f t="shared" si="109"/>
        <v>361.80000000000001</v>
      </c>
      <c r="AC660" s="4">
        <v>361.80000000000001</v>
      </c>
      <c r="AD660" s="41">
        <f t="shared" si="112"/>
        <v>0</v>
      </c>
      <c r="AG660" s="43">
        <f t="shared" si="114"/>
        <v>361.80000000000001</v>
      </c>
      <c r="AI660" s="43">
        <f t="shared" si="110"/>
        <v>361.80000000000001</v>
      </c>
      <c r="AL660" s="43">
        <f t="shared" si="113"/>
        <v>361.80000000000001</v>
      </c>
    </row>
    <row r="661" ht="67.5" customHeight="1">
      <c r="A661" s="45" t="s">
        <v>576</v>
      </c>
      <c r="B661" s="35" t="s">
        <v>560</v>
      </c>
      <c r="C661" s="48" t="s">
        <v>223</v>
      </c>
      <c r="D661" s="48" t="s">
        <v>25</v>
      </c>
      <c r="E661" s="48" t="s">
        <v>577</v>
      </c>
      <c r="F661" s="48"/>
      <c r="G661" s="36">
        <v>361.80000000000001</v>
      </c>
      <c r="H661" s="37"/>
      <c r="I661" s="37"/>
      <c r="J661" s="38">
        <f t="shared" si="119"/>
        <v>361.80000000000001</v>
      </c>
      <c r="K661" s="37"/>
      <c r="L661" s="37"/>
      <c r="M661" s="39">
        <f t="shared" si="117"/>
        <v>361.80000000000001</v>
      </c>
      <c r="N661" s="37"/>
      <c r="O661" s="37"/>
      <c r="P661" s="38">
        <f t="shared" si="116"/>
        <v>361.80000000000001</v>
      </c>
      <c r="S661" s="38">
        <f t="shared" si="115"/>
        <v>361.80000000000001</v>
      </c>
      <c r="T661" s="40">
        <v>361.80000000000001</v>
      </c>
      <c r="U661" s="40"/>
      <c r="X661" s="38">
        <f t="shared" si="111"/>
        <v>361.80000000000001</v>
      </c>
      <c r="Z661" s="38">
        <f t="shared" si="109"/>
        <v>361.80000000000001</v>
      </c>
      <c r="AC661" s="4">
        <v>361.80000000000001</v>
      </c>
      <c r="AD661" s="41">
        <f t="shared" si="112"/>
        <v>0</v>
      </c>
      <c r="AG661" s="43">
        <f t="shared" si="114"/>
        <v>361.80000000000001</v>
      </c>
      <c r="AI661" s="43">
        <f t="shared" si="110"/>
        <v>361.80000000000001</v>
      </c>
      <c r="AL661" s="43">
        <f t="shared" si="113"/>
        <v>361.80000000000001</v>
      </c>
    </row>
    <row r="662" ht="47.25">
      <c r="A662" s="45" t="s">
        <v>87</v>
      </c>
      <c r="B662" s="35" t="s">
        <v>560</v>
      </c>
      <c r="C662" s="48" t="s">
        <v>223</v>
      </c>
      <c r="D662" s="48" t="s">
        <v>25</v>
      </c>
      <c r="E662" s="48" t="s">
        <v>577</v>
      </c>
      <c r="F662" s="48" t="s">
        <v>88</v>
      </c>
      <c r="G662" s="36">
        <v>361.80000000000001</v>
      </c>
      <c r="H662" s="37"/>
      <c r="I662" s="37"/>
      <c r="J662" s="38">
        <f t="shared" si="119"/>
        <v>361.80000000000001</v>
      </c>
      <c r="K662" s="37"/>
      <c r="L662" s="37"/>
      <c r="M662" s="39">
        <f t="shared" si="117"/>
        <v>361.80000000000001</v>
      </c>
      <c r="N662" s="37"/>
      <c r="O662" s="37"/>
      <c r="P662" s="38">
        <f t="shared" si="116"/>
        <v>361.80000000000001</v>
      </c>
      <c r="S662" s="38">
        <f t="shared" si="115"/>
        <v>361.80000000000001</v>
      </c>
      <c r="T662" s="40">
        <v>361.80000000000001</v>
      </c>
      <c r="U662" s="40"/>
      <c r="X662" s="38">
        <f t="shared" si="111"/>
        <v>361.80000000000001</v>
      </c>
      <c r="Z662" s="38">
        <f t="shared" si="109"/>
        <v>361.80000000000001</v>
      </c>
      <c r="AC662" s="4">
        <v>361.80000000000001</v>
      </c>
      <c r="AD662" s="41">
        <f t="shared" si="112"/>
        <v>0</v>
      </c>
      <c r="AG662" s="43">
        <f t="shared" si="114"/>
        <v>361.80000000000001</v>
      </c>
      <c r="AI662" s="43">
        <f t="shared" si="110"/>
        <v>361.80000000000001</v>
      </c>
      <c r="AL662" s="43">
        <f t="shared" si="113"/>
        <v>361.80000000000001</v>
      </c>
    </row>
    <row r="663" ht="47.25">
      <c r="A663" s="49" t="s">
        <v>578</v>
      </c>
      <c r="B663" s="35" t="s">
        <v>560</v>
      </c>
      <c r="C663" s="48" t="s">
        <v>223</v>
      </c>
      <c r="D663" s="48" t="s">
        <v>25</v>
      </c>
      <c r="E663" s="48" t="s">
        <v>579</v>
      </c>
      <c r="F663" s="48"/>
      <c r="G663" s="36"/>
      <c r="H663" s="37"/>
      <c r="I663" s="37"/>
      <c r="J663" s="38">
        <f t="shared" si="119"/>
        <v>0</v>
      </c>
      <c r="K663" s="37"/>
      <c r="L663" s="37"/>
      <c r="M663" s="39"/>
      <c r="N663" s="37">
        <v>500</v>
      </c>
      <c r="O663" s="39">
        <f t="shared" si="118"/>
        <v>500</v>
      </c>
      <c r="P663" s="38">
        <f t="shared" si="116"/>
        <v>500</v>
      </c>
      <c r="S663" s="38">
        <f t="shared" si="115"/>
        <v>500</v>
      </c>
      <c r="T663" s="40">
        <v>1000</v>
      </c>
      <c r="U663" s="40"/>
      <c r="X663" s="38">
        <f t="shared" si="111"/>
        <v>1000</v>
      </c>
      <c r="Z663" s="38">
        <f t="shared" si="109"/>
        <v>1000</v>
      </c>
      <c r="AC663" s="4">
        <v>1400</v>
      </c>
      <c r="AD663" s="41">
        <f t="shared" si="112"/>
        <v>400</v>
      </c>
      <c r="AG663" s="43">
        <f t="shared" si="114"/>
        <v>1400</v>
      </c>
      <c r="AI663" s="43">
        <f t="shared" si="110"/>
        <v>1400</v>
      </c>
      <c r="AL663" s="43">
        <f t="shared" si="113"/>
        <v>1400</v>
      </c>
    </row>
    <row r="664" ht="31.5">
      <c r="A664" s="49" t="s">
        <v>580</v>
      </c>
      <c r="B664" s="35" t="s">
        <v>560</v>
      </c>
      <c r="C664" s="48" t="s">
        <v>223</v>
      </c>
      <c r="D664" s="48" t="s">
        <v>25</v>
      </c>
      <c r="E664" s="48" t="s">
        <v>581</v>
      </c>
      <c r="F664" s="48"/>
      <c r="G664" s="36"/>
      <c r="H664" s="37"/>
      <c r="I664" s="37"/>
      <c r="J664" s="38">
        <f t="shared" si="119"/>
        <v>0</v>
      </c>
      <c r="K664" s="37"/>
      <c r="L664" s="37"/>
      <c r="M664" s="39"/>
      <c r="N664" s="37">
        <v>500</v>
      </c>
      <c r="O664" s="39">
        <f t="shared" si="118"/>
        <v>500</v>
      </c>
      <c r="P664" s="38">
        <f t="shared" si="116"/>
        <v>500</v>
      </c>
      <c r="S664" s="38">
        <f t="shared" si="115"/>
        <v>500</v>
      </c>
      <c r="T664" s="40">
        <v>1000</v>
      </c>
      <c r="U664" s="40"/>
      <c r="X664" s="38">
        <f t="shared" si="111"/>
        <v>1000</v>
      </c>
      <c r="Z664" s="38">
        <f t="shared" ref="Z664:Z727" si="120">X664+Y664</f>
        <v>1000</v>
      </c>
      <c r="AC664" s="4">
        <v>1400</v>
      </c>
      <c r="AD664" s="41">
        <f t="shared" si="112"/>
        <v>400</v>
      </c>
      <c r="AG664" s="43">
        <f t="shared" si="114"/>
        <v>1400</v>
      </c>
      <c r="AI664" s="43">
        <f t="shared" ref="AI664:AI727" si="121">AG664+AH664</f>
        <v>1400</v>
      </c>
      <c r="AL664" s="43">
        <f t="shared" si="113"/>
        <v>1400</v>
      </c>
    </row>
    <row r="665" ht="47.25">
      <c r="A665" s="45" t="s">
        <v>87</v>
      </c>
      <c r="B665" s="35" t="s">
        <v>560</v>
      </c>
      <c r="C665" s="48" t="s">
        <v>223</v>
      </c>
      <c r="D665" s="48" t="s">
        <v>25</v>
      </c>
      <c r="E665" s="48" t="s">
        <v>581</v>
      </c>
      <c r="F665" s="48" t="s">
        <v>88</v>
      </c>
      <c r="G665" s="36"/>
      <c r="H665" s="37"/>
      <c r="I665" s="37"/>
      <c r="J665" s="38">
        <f t="shared" si="119"/>
        <v>0</v>
      </c>
      <c r="K665" s="37"/>
      <c r="L665" s="37"/>
      <c r="M665" s="39"/>
      <c r="N665" s="37">
        <v>500</v>
      </c>
      <c r="O665" s="39">
        <f t="shared" si="118"/>
        <v>500</v>
      </c>
      <c r="P665" s="38">
        <f t="shared" si="116"/>
        <v>500</v>
      </c>
      <c r="S665" s="38">
        <f t="shared" si="115"/>
        <v>500</v>
      </c>
      <c r="T665" s="40">
        <v>1000</v>
      </c>
      <c r="U665" s="40"/>
      <c r="X665" s="38">
        <f t="shared" ref="X665:X728" si="122">T665+U665</f>
        <v>1000</v>
      </c>
      <c r="Z665" s="38">
        <f t="shared" si="120"/>
        <v>1000</v>
      </c>
      <c r="AC665" s="4">
        <v>1400</v>
      </c>
      <c r="AD665" s="41">
        <f t="shared" ref="AD665:AD728" si="123">AC665-Z665</f>
        <v>400</v>
      </c>
      <c r="AG665" s="43">
        <f t="shared" si="114"/>
        <v>1400</v>
      </c>
      <c r="AI665" s="43">
        <f t="shared" si="121"/>
        <v>1400</v>
      </c>
      <c r="AL665" s="43">
        <f t="shared" ref="AL665:AL728" si="124">AI665+AJ665+AK665</f>
        <v>1400</v>
      </c>
    </row>
    <row r="666">
      <c r="A666" s="45" t="s">
        <v>582</v>
      </c>
      <c r="B666" s="35" t="s">
        <v>560</v>
      </c>
      <c r="C666" s="48" t="s">
        <v>223</v>
      </c>
      <c r="D666" s="48" t="s">
        <v>27</v>
      </c>
      <c r="E666" s="48"/>
      <c r="F666" s="48"/>
      <c r="G666" s="36">
        <v>9425.1000000000004</v>
      </c>
      <c r="H666" s="37"/>
      <c r="I666" s="37"/>
      <c r="J666" s="38">
        <f t="shared" si="119"/>
        <v>9425.1000000000004</v>
      </c>
      <c r="K666" s="37"/>
      <c r="L666" s="37"/>
      <c r="M666" s="39">
        <f t="shared" si="117"/>
        <v>9425.1000000000004</v>
      </c>
      <c r="N666" s="37"/>
      <c r="O666" s="37"/>
      <c r="P666" s="38">
        <f t="shared" si="116"/>
        <v>9425.1000000000004</v>
      </c>
      <c r="S666" s="38">
        <f t="shared" si="115"/>
        <v>9425.1000000000004</v>
      </c>
      <c r="T666" s="40">
        <v>9425.1000000000004</v>
      </c>
      <c r="U666" s="40"/>
      <c r="X666" s="38">
        <f t="shared" si="122"/>
        <v>9425.1000000000004</v>
      </c>
      <c r="Z666" s="38">
        <f t="shared" si="120"/>
        <v>9425.1000000000004</v>
      </c>
      <c r="AC666" s="4">
        <v>9425.1000000000004</v>
      </c>
      <c r="AD666" s="41">
        <f t="shared" si="123"/>
        <v>0</v>
      </c>
      <c r="AG666" s="43">
        <f t="shared" ref="AG666:AG729" si="125">AC666+AE666</f>
        <v>9425.1000000000004</v>
      </c>
      <c r="AI666" s="43">
        <f t="shared" si="121"/>
        <v>9425.1000000000004</v>
      </c>
      <c r="AL666" s="43">
        <f t="shared" si="124"/>
        <v>9425.1000000000004</v>
      </c>
    </row>
    <row r="667" ht="45.75" customHeight="1">
      <c r="A667" s="45" t="s">
        <v>363</v>
      </c>
      <c r="B667" s="35" t="s">
        <v>560</v>
      </c>
      <c r="C667" s="48" t="s">
        <v>223</v>
      </c>
      <c r="D667" s="48" t="s">
        <v>27</v>
      </c>
      <c r="E667" s="48" t="s">
        <v>364</v>
      </c>
      <c r="F667" s="48"/>
      <c r="G667" s="36">
        <v>9425.1000000000004</v>
      </c>
      <c r="H667" s="37"/>
      <c r="I667" s="37"/>
      <c r="J667" s="38">
        <f t="shared" si="119"/>
        <v>9425.1000000000004</v>
      </c>
      <c r="K667" s="37"/>
      <c r="L667" s="37"/>
      <c r="M667" s="39">
        <f t="shared" si="117"/>
        <v>9425.1000000000004</v>
      </c>
      <c r="N667" s="37"/>
      <c r="O667" s="37"/>
      <c r="P667" s="38">
        <f t="shared" si="116"/>
        <v>9425.1000000000004</v>
      </c>
      <c r="S667" s="38">
        <f t="shared" si="115"/>
        <v>9425.1000000000004</v>
      </c>
      <c r="T667" s="40">
        <v>9425.1000000000004</v>
      </c>
      <c r="U667" s="40"/>
      <c r="X667" s="38">
        <f t="shared" si="122"/>
        <v>9425.1000000000004</v>
      </c>
      <c r="Z667" s="38">
        <f t="shared" si="120"/>
        <v>9425.1000000000004</v>
      </c>
      <c r="AC667" s="4">
        <v>9425.1000000000004</v>
      </c>
      <c r="AD667" s="41">
        <f t="shared" si="123"/>
        <v>0</v>
      </c>
      <c r="AG667" s="43">
        <f t="shared" si="125"/>
        <v>9425.1000000000004</v>
      </c>
      <c r="AI667" s="43">
        <f t="shared" si="121"/>
        <v>9425.1000000000004</v>
      </c>
      <c r="AL667" s="43">
        <f t="shared" si="124"/>
        <v>9425.1000000000004</v>
      </c>
    </row>
    <row r="668" ht="31.5">
      <c r="A668" s="62" t="s">
        <v>365</v>
      </c>
      <c r="B668" s="35" t="s">
        <v>560</v>
      </c>
      <c r="C668" s="48" t="s">
        <v>223</v>
      </c>
      <c r="D668" s="48" t="s">
        <v>27</v>
      </c>
      <c r="E668" s="48" t="s">
        <v>366</v>
      </c>
      <c r="F668" s="48"/>
      <c r="G668" s="36">
        <v>9425.1000000000004</v>
      </c>
      <c r="H668" s="37"/>
      <c r="I668" s="37"/>
      <c r="J668" s="38">
        <f t="shared" si="119"/>
        <v>9425.1000000000004</v>
      </c>
      <c r="K668" s="37"/>
      <c r="L668" s="37"/>
      <c r="M668" s="39">
        <f t="shared" si="117"/>
        <v>9425.1000000000004</v>
      </c>
      <c r="N668" s="37"/>
      <c r="O668" s="37"/>
      <c r="P668" s="38">
        <f t="shared" si="116"/>
        <v>9425.1000000000004</v>
      </c>
      <c r="S668" s="38">
        <f t="shared" si="115"/>
        <v>9425.1000000000004</v>
      </c>
      <c r="T668" s="40">
        <v>9425.1000000000004</v>
      </c>
      <c r="U668" s="40"/>
      <c r="X668" s="38">
        <f t="shared" si="122"/>
        <v>9425.1000000000004</v>
      </c>
      <c r="Z668" s="38">
        <f t="shared" si="120"/>
        <v>9425.1000000000004</v>
      </c>
      <c r="AC668" s="4">
        <v>9425.1000000000004</v>
      </c>
      <c r="AD668" s="41">
        <f t="shared" si="123"/>
        <v>0</v>
      </c>
      <c r="AG668" s="43">
        <f t="shared" si="125"/>
        <v>9425.1000000000004</v>
      </c>
      <c r="AI668" s="43">
        <f t="shared" si="121"/>
        <v>9425.1000000000004</v>
      </c>
      <c r="AL668" s="43">
        <f t="shared" si="124"/>
        <v>9425.1000000000004</v>
      </c>
    </row>
    <row r="669" ht="34.5" customHeight="1">
      <c r="A669" s="49" t="s">
        <v>93</v>
      </c>
      <c r="B669" s="35" t="s">
        <v>560</v>
      </c>
      <c r="C669" s="48" t="s">
        <v>223</v>
      </c>
      <c r="D669" s="48" t="s">
        <v>27</v>
      </c>
      <c r="E669" s="48" t="s">
        <v>558</v>
      </c>
      <c r="F669" s="48"/>
      <c r="G669" s="36">
        <v>9425.1000000000004</v>
      </c>
      <c r="H669" s="37"/>
      <c r="I669" s="37"/>
      <c r="J669" s="38">
        <f t="shared" si="119"/>
        <v>9425.1000000000004</v>
      </c>
      <c r="K669" s="37"/>
      <c r="L669" s="37"/>
      <c r="M669" s="39">
        <f t="shared" si="117"/>
        <v>9425.1000000000004</v>
      </c>
      <c r="N669" s="37"/>
      <c r="O669" s="37"/>
      <c r="P669" s="38">
        <f t="shared" si="116"/>
        <v>9425.1000000000004</v>
      </c>
      <c r="S669" s="38">
        <f t="shared" si="115"/>
        <v>9425.1000000000004</v>
      </c>
      <c r="T669" s="40">
        <v>9425.1000000000004</v>
      </c>
      <c r="U669" s="40"/>
      <c r="X669" s="38">
        <f t="shared" si="122"/>
        <v>9425.1000000000004</v>
      </c>
      <c r="Z669" s="38">
        <f t="shared" si="120"/>
        <v>9425.1000000000004</v>
      </c>
      <c r="AC669" s="4">
        <v>9425.1000000000004</v>
      </c>
      <c r="AD669" s="41">
        <f t="shared" si="123"/>
        <v>0</v>
      </c>
      <c r="AG669" s="43">
        <f t="shared" si="125"/>
        <v>9425.1000000000004</v>
      </c>
      <c r="AI669" s="43">
        <f t="shared" si="121"/>
        <v>9425.1000000000004</v>
      </c>
      <c r="AL669" s="43">
        <f t="shared" si="124"/>
        <v>9425.1000000000004</v>
      </c>
    </row>
    <row r="670" ht="34.5" customHeight="1">
      <c r="A670" s="45" t="s">
        <v>87</v>
      </c>
      <c r="B670" s="35" t="s">
        <v>560</v>
      </c>
      <c r="C670" s="48" t="s">
        <v>223</v>
      </c>
      <c r="D670" s="48" t="s">
        <v>27</v>
      </c>
      <c r="E670" s="48" t="s">
        <v>558</v>
      </c>
      <c r="F670" s="48" t="s">
        <v>88</v>
      </c>
      <c r="G670" s="36">
        <v>9425.1000000000004</v>
      </c>
      <c r="H670" s="37"/>
      <c r="I670" s="37"/>
      <c r="J670" s="38">
        <f t="shared" si="119"/>
        <v>9425.1000000000004</v>
      </c>
      <c r="K670" s="37"/>
      <c r="L670" s="37"/>
      <c r="M670" s="39">
        <f t="shared" si="117"/>
        <v>9425.1000000000004</v>
      </c>
      <c r="N670" s="37"/>
      <c r="O670" s="37"/>
      <c r="P670" s="38">
        <f t="shared" si="116"/>
        <v>9425.1000000000004</v>
      </c>
      <c r="S670" s="38">
        <f t="shared" ref="S670:T730" si="126">P670+Q670+R670</f>
        <v>9425.1000000000004</v>
      </c>
      <c r="T670" s="40">
        <v>9425.1000000000004</v>
      </c>
      <c r="U670" s="40"/>
      <c r="X670" s="38">
        <f t="shared" si="122"/>
        <v>9425.1000000000004</v>
      </c>
      <c r="Z670" s="38">
        <f t="shared" si="120"/>
        <v>9425.1000000000004</v>
      </c>
      <c r="AC670" s="4">
        <v>9425.1000000000004</v>
      </c>
      <c r="AD670" s="41">
        <f t="shared" si="123"/>
        <v>0</v>
      </c>
      <c r="AG670" s="43">
        <f t="shared" si="125"/>
        <v>9425.1000000000004</v>
      </c>
      <c r="AI670" s="43">
        <f t="shared" si="121"/>
        <v>9425.1000000000004</v>
      </c>
      <c r="AL670" s="43">
        <f t="shared" si="124"/>
        <v>9425.1000000000004</v>
      </c>
    </row>
    <row r="671" ht="31.5">
      <c r="A671" s="45" t="s">
        <v>583</v>
      </c>
      <c r="B671" s="35">
        <v>926</v>
      </c>
      <c r="C671" s="48" t="s">
        <v>223</v>
      </c>
      <c r="D671" s="48" t="s">
        <v>43</v>
      </c>
      <c r="E671" s="48"/>
      <c r="F671" s="48"/>
      <c r="G671" s="36">
        <v>58558.699999999997</v>
      </c>
      <c r="H671" s="37"/>
      <c r="I671" s="37"/>
      <c r="J671" s="38">
        <f t="shared" si="119"/>
        <v>58558.699999999997</v>
      </c>
      <c r="K671" s="37"/>
      <c r="L671" s="37"/>
      <c r="M671" s="39">
        <f t="shared" si="117"/>
        <v>58558.699999999997</v>
      </c>
      <c r="N671" s="37">
        <v>52878</v>
      </c>
      <c r="O671" s="39">
        <f t="shared" si="118"/>
        <v>-5680.6999999999998</v>
      </c>
      <c r="P671" s="38">
        <f t="shared" ref="P671:P730" si="127">M671+O671</f>
        <v>52878</v>
      </c>
      <c r="S671" s="38">
        <f t="shared" si="126"/>
        <v>52878</v>
      </c>
      <c r="T671" s="40">
        <v>52378</v>
      </c>
      <c r="U671" s="40"/>
      <c r="X671" s="38">
        <f t="shared" si="122"/>
        <v>52378</v>
      </c>
      <c r="Z671" s="38">
        <f t="shared" si="120"/>
        <v>52378</v>
      </c>
      <c r="AC671" s="4">
        <v>51968</v>
      </c>
      <c r="AD671" s="41">
        <f t="shared" si="123"/>
        <v>-410</v>
      </c>
      <c r="AG671" s="43">
        <f t="shared" si="125"/>
        <v>51968</v>
      </c>
      <c r="AI671" s="43">
        <f t="shared" si="121"/>
        <v>51968</v>
      </c>
      <c r="AK671">
        <v>10715</v>
      </c>
      <c r="AL671" s="43">
        <f t="shared" si="124"/>
        <v>62683</v>
      </c>
    </row>
    <row r="672" ht="63">
      <c r="A672" s="62" t="s">
        <v>363</v>
      </c>
      <c r="B672" s="35" t="s">
        <v>560</v>
      </c>
      <c r="C672" s="48" t="s">
        <v>223</v>
      </c>
      <c r="D672" s="48" t="s">
        <v>43</v>
      </c>
      <c r="E672" s="48" t="s">
        <v>364</v>
      </c>
      <c r="F672" s="48"/>
      <c r="G672" s="36">
        <v>58558.699999999997</v>
      </c>
      <c r="H672" s="37"/>
      <c r="I672" s="37"/>
      <c r="J672" s="38">
        <f t="shared" si="119"/>
        <v>58558.699999999997</v>
      </c>
      <c r="K672" s="37"/>
      <c r="L672" s="37"/>
      <c r="M672" s="39">
        <f t="shared" si="117"/>
        <v>58558.699999999997</v>
      </c>
      <c r="N672" s="37">
        <v>52878</v>
      </c>
      <c r="O672" s="39">
        <f t="shared" si="118"/>
        <v>-5680.6999999999998</v>
      </c>
      <c r="P672" s="38">
        <f t="shared" si="127"/>
        <v>52878</v>
      </c>
      <c r="S672" s="38">
        <f t="shared" si="126"/>
        <v>52878</v>
      </c>
      <c r="T672" s="40">
        <v>52378</v>
      </c>
      <c r="U672" s="40"/>
      <c r="X672" s="38">
        <f t="shared" si="122"/>
        <v>52378</v>
      </c>
      <c r="Z672" s="38">
        <f t="shared" si="120"/>
        <v>52378</v>
      </c>
      <c r="AC672" s="4">
        <v>51968</v>
      </c>
      <c r="AD672" s="41">
        <f t="shared" si="123"/>
        <v>-410</v>
      </c>
      <c r="AG672" s="43">
        <f t="shared" si="125"/>
        <v>51968</v>
      </c>
      <c r="AI672" s="43">
        <f t="shared" si="121"/>
        <v>51968</v>
      </c>
      <c r="AK672">
        <v>10715</v>
      </c>
      <c r="AL672" s="43">
        <f t="shared" si="124"/>
        <v>62683</v>
      </c>
    </row>
    <row r="673" ht="31.5">
      <c r="A673" s="62" t="s">
        <v>365</v>
      </c>
      <c r="B673" s="35">
        <v>926</v>
      </c>
      <c r="C673" s="48" t="s">
        <v>223</v>
      </c>
      <c r="D673" s="48" t="s">
        <v>43</v>
      </c>
      <c r="E673" s="48" t="s">
        <v>366</v>
      </c>
      <c r="F673" s="48"/>
      <c r="G673" s="36">
        <v>53515.800000000003</v>
      </c>
      <c r="H673" s="37"/>
      <c r="I673" s="37"/>
      <c r="J673" s="38">
        <f t="shared" si="119"/>
        <v>53515.800000000003</v>
      </c>
      <c r="K673" s="37"/>
      <c r="L673" s="37"/>
      <c r="M673" s="39">
        <f t="shared" si="117"/>
        <v>53515.800000000003</v>
      </c>
      <c r="N673" s="37"/>
      <c r="O673" s="37"/>
      <c r="P673" s="38">
        <f t="shared" si="127"/>
        <v>53515.800000000003</v>
      </c>
      <c r="S673" s="38">
        <f t="shared" si="126"/>
        <v>53515.800000000003</v>
      </c>
      <c r="T673" s="40">
        <v>48335.099999999999</v>
      </c>
      <c r="U673" s="40"/>
      <c r="X673" s="38">
        <f t="shared" si="122"/>
        <v>48335.099999999999</v>
      </c>
      <c r="Z673" s="38">
        <f t="shared" si="120"/>
        <v>48335.099999999999</v>
      </c>
      <c r="AC673" s="4">
        <v>48435.099999999999</v>
      </c>
      <c r="AD673" s="41">
        <f t="shared" si="123"/>
        <v>100</v>
      </c>
      <c r="AG673" s="43">
        <f t="shared" si="125"/>
        <v>48435.099999999999</v>
      </c>
      <c r="AI673" s="43">
        <f t="shared" si="121"/>
        <v>48435.099999999999</v>
      </c>
      <c r="AK673">
        <v>10715</v>
      </c>
      <c r="AL673" s="43">
        <f t="shared" si="124"/>
        <v>59150.099999999999</v>
      </c>
    </row>
    <row r="674" ht="31.5">
      <c r="A674" s="45" t="s">
        <v>543</v>
      </c>
      <c r="B674" s="35">
        <v>926</v>
      </c>
      <c r="C674" s="48" t="s">
        <v>223</v>
      </c>
      <c r="D674" s="48" t="s">
        <v>43</v>
      </c>
      <c r="E674" s="48" t="s">
        <v>584</v>
      </c>
      <c r="F674" s="48"/>
      <c r="G674" s="36">
        <v>2200.6999999999998</v>
      </c>
      <c r="H674" s="37"/>
      <c r="I674" s="37"/>
      <c r="J674" s="38">
        <f t="shared" si="119"/>
        <v>2200.6999999999998</v>
      </c>
      <c r="K674" s="37"/>
      <c r="L674" s="37"/>
      <c r="M674" s="39">
        <f t="shared" si="117"/>
        <v>2200.6999999999998</v>
      </c>
      <c r="N674" s="37"/>
      <c r="O674" s="37"/>
      <c r="P674" s="38">
        <f t="shared" si="127"/>
        <v>2200.6999999999998</v>
      </c>
      <c r="S674" s="38">
        <f t="shared" si="126"/>
        <v>2200.6999999999998</v>
      </c>
      <c r="T674" s="40">
        <v>2200.6999999999998</v>
      </c>
      <c r="U674" s="40"/>
      <c r="X674" s="38">
        <f t="shared" si="122"/>
        <v>2200.6999999999998</v>
      </c>
      <c r="Z674" s="38">
        <f t="shared" si="120"/>
        <v>2200.6999999999998</v>
      </c>
      <c r="AC674" s="4">
        <v>2170.6999999999998</v>
      </c>
      <c r="AD674" s="41">
        <f t="shared" si="123"/>
        <v>-30</v>
      </c>
      <c r="AG674" s="43">
        <f t="shared" si="125"/>
        <v>2170.6999999999998</v>
      </c>
      <c r="AI674" s="43">
        <f t="shared" si="121"/>
        <v>2170.6999999999998</v>
      </c>
      <c r="AL674" s="43">
        <f t="shared" si="124"/>
        <v>2170.6999999999998</v>
      </c>
    </row>
    <row r="675" ht="94.5">
      <c r="A675" s="49" t="s">
        <v>32</v>
      </c>
      <c r="B675" s="35">
        <v>926</v>
      </c>
      <c r="C675" s="48" t="s">
        <v>223</v>
      </c>
      <c r="D675" s="48" t="s">
        <v>43</v>
      </c>
      <c r="E675" s="48" t="s">
        <v>584</v>
      </c>
      <c r="F675" s="48">
        <v>100</v>
      </c>
      <c r="G675" s="36">
        <v>1985.5</v>
      </c>
      <c r="H675" s="37"/>
      <c r="I675" s="37"/>
      <c r="J675" s="38">
        <f t="shared" si="119"/>
        <v>1985.5</v>
      </c>
      <c r="K675" s="37"/>
      <c r="L675" s="37"/>
      <c r="M675" s="39">
        <f t="shared" si="117"/>
        <v>1985.5</v>
      </c>
      <c r="N675" s="37"/>
      <c r="O675" s="37"/>
      <c r="P675" s="38">
        <f t="shared" si="127"/>
        <v>1985.5</v>
      </c>
      <c r="S675" s="38">
        <f t="shared" si="126"/>
        <v>1985.5</v>
      </c>
      <c r="T675" s="40">
        <v>1985.5</v>
      </c>
      <c r="U675" s="40"/>
      <c r="X675" s="38">
        <f t="shared" si="122"/>
        <v>1985.5</v>
      </c>
      <c r="Z675" s="38">
        <f t="shared" si="120"/>
        <v>1985.5</v>
      </c>
      <c r="AC675" s="4">
        <v>1955.5</v>
      </c>
      <c r="AD675" s="41">
        <f t="shared" si="123"/>
        <v>-30</v>
      </c>
      <c r="AG675" s="43">
        <f t="shared" si="125"/>
        <v>1955.5</v>
      </c>
      <c r="AI675" s="43">
        <f t="shared" si="121"/>
        <v>1955.5</v>
      </c>
      <c r="AL675" s="43">
        <f t="shared" si="124"/>
        <v>1955.5</v>
      </c>
    </row>
    <row r="676" ht="47.25">
      <c r="A676" s="49" t="s">
        <v>41</v>
      </c>
      <c r="B676" s="35">
        <v>926</v>
      </c>
      <c r="C676" s="48" t="s">
        <v>223</v>
      </c>
      <c r="D676" s="48" t="s">
        <v>43</v>
      </c>
      <c r="E676" s="48" t="s">
        <v>584</v>
      </c>
      <c r="F676" s="48" t="s">
        <v>50</v>
      </c>
      <c r="G676" s="36">
        <v>215.19999999999999</v>
      </c>
      <c r="H676" s="37"/>
      <c r="I676" s="37"/>
      <c r="J676" s="38">
        <f t="shared" si="119"/>
        <v>215.19999999999999</v>
      </c>
      <c r="K676" s="37"/>
      <c r="L676" s="37"/>
      <c r="M676" s="39">
        <f t="shared" si="117"/>
        <v>215.19999999999999</v>
      </c>
      <c r="N676" s="37"/>
      <c r="O676" s="37"/>
      <c r="P676" s="38">
        <f t="shared" si="127"/>
        <v>215.19999999999999</v>
      </c>
      <c r="S676" s="38">
        <f t="shared" si="126"/>
        <v>215.19999999999999</v>
      </c>
      <c r="T676" s="40">
        <v>215.19999999999999</v>
      </c>
      <c r="U676" s="40"/>
      <c r="X676" s="38">
        <f t="shared" si="122"/>
        <v>215.19999999999999</v>
      </c>
      <c r="Z676" s="38">
        <f t="shared" si="120"/>
        <v>215.19999999999999</v>
      </c>
      <c r="AC676" s="4">
        <v>215.19999999999999</v>
      </c>
      <c r="AD676" s="41">
        <f t="shared" si="123"/>
        <v>0</v>
      </c>
      <c r="AG676" s="43">
        <f t="shared" si="125"/>
        <v>215.19999999999999</v>
      </c>
      <c r="AI676" s="43">
        <f t="shared" si="121"/>
        <v>215.19999999999999</v>
      </c>
      <c r="AL676" s="43">
        <f t="shared" si="124"/>
        <v>215.19999999999999</v>
      </c>
    </row>
    <row r="677" ht="37.5" customHeight="1">
      <c r="A677" s="49" t="s">
        <v>93</v>
      </c>
      <c r="B677" s="35">
        <v>926</v>
      </c>
      <c r="C677" s="48" t="s">
        <v>223</v>
      </c>
      <c r="D677" s="48" t="s">
        <v>43</v>
      </c>
      <c r="E677" s="48" t="s">
        <v>558</v>
      </c>
      <c r="F677" s="48"/>
      <c r="G677" s="36">
        <v>51315.099999999999</v>
      </c>
      <c r="H677" s="37"/>
      <c r="I677" s="37"/>
      <c r="J677" s="38">
        <f t="shared" si="119"/>
        <v>51315.099999999999</v>
      </c>
      <c r="K677" s="37"/>
      <c r="L677" s="37"/>
      <c r="M677" s="39">
        <f t="shared" si="117"/>
        <v>51315.099999999999</v>
      </c>
      <c r="N677" s="37">
        <v>46134.400000000001</v>
      </c>
      <c r="O677" s="39">
        <f t="shared" si="118"/>
        <v>-5180.6999999999998</v>
      </c>
      <c r="P677" s="38">
        <f t="shared" si="127"/>
        <v>46134.400000000001</v>
      </c>
      <c r="S677" s="38">
        <f t="shared" si="126"/>
        <v>46134.400000000001</v>
      </c>
      <c r="T677" s="40">
        <v>46134.400000000001</v>
      </c>
      <c r="U677" s="40"/>
      <c r="X677" s="38">
        <f t="shared" si="122"/>
        <v>46134.400000000001</v>
      </c>
      <c r="Z677" s="38">
        <f t="shared" si="120"/>
        <v>46134.400000000001</v>
      </c>
      <c r="AC677" s="4">
        <v>46264.400000000001</v>
      </c>
      <c r="AD677" s="41">
        <f t="shared" si="123"/>
        <v>130</v>
      </c>
      <c r="AG677" s="43">
        <f t="shared" si="125"/>
        <v>46264.400000000001</v>
      </c>
      <c r="AI677" s="43">
        <f t="shared" si="121"/>
        <v>46264.400000000001</v>
      </c>
      <c r="AK677">
        <v>10715</v>
      </c>
      <c r="AL677" s="43">
        <f t="shared" si="124"/>
        <v>56979.400000000001</v>
      </c>
    </row>
    <row r="678" ht="94.5">
      <c r="A678" s="49" t="s">
        <v>32</v>
      </c>
      <c r="B678" s="35">
        <v>926</v>
      </c>
      <c r="C678" s="48" t="s">
        <v>223</v>
      </c>
      <c r="D678" s="48" t="s">
        <v>43</v>
      </c>
      <c r="E678" s="48" t="s">
        <v>558</v>
      </c>
      <c r="F678" s="48">
        <v>100</v>
      </c>
      <c r="G678" s="36">
        <v>48295.300000000003</v>
      </c>
      <c r="H678" s="37"/>
      <c r="I678" s="37"/>
      <c r="J678" s="38">
        <f t="shared" si="119"/>
        <v>48295.300000000003</v>
      </c>
      <c r="K678" s="37"/>
      <c r="L678" s="37"/>
      <c r="M678" s="39">
        <f t="shared" si="117"/>
        <v>48295.300000000003</v>
      </c>
      <c r="N678" s="37">
        <v>43548.400000000001</v>
      </c>
      <c r="O678" s="39">
        <f t="shared" si="118"/>
        <v>-4746.8999999999996</v>
      </c>
      <c r="P678" s="38">
        <f t="shared" si="127"/>
        <v>43548.400000000001</v>
      </c>
      <c r="S678" s="38">
        <f t="shared" si="126"/>
        <v>43548.400000000001</v>
      </c>
      <c r="T678" s="40">
        <v>43550.400000000001</v>
      </c>
      <c r="U678" s="40"/>
      <c r="X678" s="38">
        <f t="shared" si="122"/>
        <v>43550.400000000001</v>
      </c>
      <c r="Z678" s="38">
        <f t="shared" si="120"/>
        <v>43550.400000000001</v>
      </c>
      <c r="AC678" s="4">
        <v>43550.400000000001</v>
      </c>
      <c r="AD678" s="41">
        <f t="shared" si="123"/>
        <v>0</v>
      </c>
      <c r="AG678" s="43">
        <f t="shared" si="125"/>
        <v>43550.400000000001</v>
      </c>
      <c r="AI678" s="43">
        <f t="shared" si="121"/>
        <v>43550.400000000001</v>
      </c>
      <c r="AK678">
        <v>10715</v>
      </c>
      <c r="AL678" s="43">
        <f t="shared" si="124"/>
        <v>54265.400000000001</v>
      </c>
    </row>
    <row r="679" ht="47.25">
      <c r="A679" s="49" t="s">
        <v>41</v>
      </c>
      <c r="B679" s="35" t="s">
        <v>560</v>
      </c>
      <c r="C679" s="48" t="s">
        <v>223</v>
      </c>
      <c r="D679" s="48" t="s">
        <v>43</v>
      </c>
      <c r="E679" s="48" t="s">
        <v>558</v>
      </c>
      <c r="F679" s="48" t="s">
        <v>50</v>
      </c>
      <c r="G679" s="36">
        <v>2979.8000000000002</v>
      </c>
      <c r="H679" s="37"/>
      <c r="I679" s="37"/>
      <c r="J679" s="38">
        <f t="shared" si="119"/>
        <v>2979.8000000000002</v>
      </c>
      <c r="K679" s="37"/>
      <c r="L679" s="37"/>
      <c r="M679" s="39">
        <f t="shared" si="117"/>
        <v>2979.8000000000002</v>
      </c>
      <c r="N679" s="37">
        <v>2546</v>
      </c>
      <c r="O679" s="39">
        <f t="shared" si="118"/>
        <v>-433.80000000000001</v>
      </c>
      <c r="P679" s="38">
        <f t="shared" si="127"/>
        <v>2546</v>
      </c>
      <c r="S679" s="38">
        <f t="shared" si="126"/>
        <v>2546</v>
      </c>
      <c r="T679" s="40">
        <v>2544</v>
      </c>
      <c r="U679" s="40"/>
      <c r="X679" s="38">
        <f t="shared" si="122"/>
        <v>2544</v>
      </c>
      <c r="Z679" s="38">
        <f t="shared" si="120"/>
        <v>2544</v>
      </c>
      <c r="AC679" s="4">
        <v>2674</v>
      </c>
      <c r="AD679" s="41">
        <f t="shared" si="123"/>
        <v>130</v>
      </c>
      <c r="AG679" s="43">
        <f t="shared" si="125"/>
        <v>2674</v>
      </c>
      <c r="AI679" s="43">
        <f t="shared" si="121"/>
        <v>2674</v>
      </c>
      <c r="AL679" s="43">
        <f t="shared" si="124"/>
        <v>2674</v>
      </c>
    </row>
    <row r="680">
      <c r="A680" s="49" t="s">
        <v>51</v>
      </c>
      <c r="B680" s="35" t="s">
        <v>560</v>
      </c>
      <c r="C680" s="48" t="s">
        <v>223</v>
      </c>
      <c r="D680" s="48" t="s">
        <v>43</v>
      </c>
      <c r="E680" s="48" t="s">
        <v>558</v>
      </c>
      <c r="F680" s="48" t="s">
        <v>52</v>
      </c>
      <c r="G680" s="36">
        <v>40</v>
      </c>
      <c r="H680" s="37"/>
      <c r="I680" s="37"/>
      <c r="J680" s="38">
        <f t="shared" si="119"/>
        <v>40</v>
      </c>
      <c r="K680" s="37"/>
      <c r="L680" s="37"/>
      <c r="M680" s="39">
        <f t="shared" si="117"/>
        <v>40</v>
      </c>
      <c r="N680" s="37">
        <v>40</v>
      </c>
      <c r="O680" s="39">
        <f t="shared" si="118"/>
        <v>0</v>
      </c>
      <c r="P680" s="38">
        <f t="shared" si="127"/>
        <v>40</v>
      </c>
      <c r="S680" s="38">
        <f t="shared" si="126"/>
        <v>40</v>
      </c>
      <c r="T680" s="40">
        <v>40</v>
      </c>
      <c r="U680" s="40"/>
      <c r="X680" s="38">
        <f t="shared" si="122"/>
        <v>40</v>
      </c>
      <c r="Z680" s="38">
        <f t="shared" si="120"/>
        <v>40</v>
      </c>
      <c r="AC680" s="4">
        <v>40</v>
      </c>
      <c r="AD680" s="41">
        <f t="shared" si="123"/>
        <v>0</v>
      </c>
      <c r="AG680" s="43">
        <f t="shared" si="125"/>
        <v>40</v>
      </c>
      <c r="AI680" s="43">
        <f t="shared" si="121"/>
        <v>40</v>
      </c>
      <c r="AL680" s="43">
        <f t="shared" si="124"/>
        <v>40</v>
      </c>
    </row>
    <row r="681" ht="29.25" customHeight="1">
      <c r="A681" s="49" t="s">
        <v>559</v>
      </c>
      <c r="B681" s="35" t="s">
        <v>560</v>
      </c>
      <c r="C681" s="48" t="s">
        <v>223</v>
      </c>
      <c r="D681" s="48" t="s">
        <v>43</v>
      </c>
      <c r="E681" s="48" t="s">
        <v>561</v>
      </c>
      <c r="F681" s="48"/>
      <c r="G681" s="36">
        <v>42.899999999999999</v>
      </c>
      <c r="H681" s="37"/>
      <c r="I681" s="37"/>
      <c r="J681" s="38">
        <f t="shared" si="119"/>
        <v>42.899999999999999</v>
      </c>
      <c r="K681" s="37"/>
      <c r="L681" s="37"/>
      <c r="M681" s="39">
        <f t="shared" si="117"/>
        <v>42.899999999999999</v>
      </c>
      <c r="N681" s="37"/>
      <c r="O681" s="37"/>
      <c r="P681" s="38">
        <f t="shared" si="127"/>
        <v>42.899999999999999</v>
      </c>
      <c r="S681" s="38">
        <f t="shared" si="126"/>
        <v>42.899999999999999</v>
      </c>
      <c r="T681" s="40">
        <v>42.899999999999999</v>
      </c>
      <c r="U681" s="40"/>
      <c r="X681" s="38">
        <f t="shared" si="122"/>
        <v>42.899999999999999</v>
      </c>
      <c r="Z681" s="38">
        <f t="shared" si="120"/>
        <v>42.899999999999999</v>
      </c>
      <c r="AC681" s="4">
        <v>42.899999999999999</v>
      </c>
      <c r="AD681" s="41">
        <f t="shared" si="123"/>
        <v>0</v>
      </c>
      <c r="AG681" s="43">
        <f t="shared" si="125"/>
        <v>42.899999999999999</v>
      </c>
      <c r="AI681" s="43">
        <f t="shared" si="121"/>
        <v>42.899999999999999</v>
      </c>
      <c r="AL681" s="43">
        <f t="shared" si="124"/>
        <v>42.899999999999999</v>
      </c>
    </row>
    <row r="682" ht="66" customHeight="1">
      <c r="A682" s="49" t="s">
        <v>576</v>
      </c>
      <c r="B682" s="35" t="s">
        <v>560</v>
      </c>
      <c r="C682" s="48" t="s">
        <v>223</v>
      </c>
      <c r="D682" s="48" t="s">
        <v>43</v>
      </c>
      <c r="E682" s="48" t="s">
        <v>577</v>
      </c>
      <c r="F682" s="48"/>
      <c r="G682" s="36">
        <v>42.899999999999999</v>
      </c>
      <c r="H682" s="37"/>
      <c r="I682" s="37"/>
      <c r="J682" s="38">
        <f t="shared" si="119"/>
        <v>42.899999999999999</v>
      </c>
      <c r="K682" s="37"/>
      <c r="L682" s="37"/>
      <c r="M682" s="39">
        <f t="shared" si="117"/>
        <v>42.899999999999999</v>
      </c>
      <c r="N682" s="37"/>
      <c r="O682" s="37"/>
      <c r="P682" s="38">
        <f t="shared" si="127"/>
        <v>42.899999999999999</v>
      </c>
      <c r="S682" s="38">
        <f t="shared" si="126"/>
        <v>42.899999999999999</v>
      </c>
      <c r="T682" s="40">
        <v>42.899999999999999</v>
      </c>
      <c r="U682" s="40"/>
      <c r="X682" s="38">
        <f t="shared" si="122"/>
        <v>42.899999999999999</v>
      </c>
      <c r="Z682" s="38">
        <f t="shared" si="120"/>
        <v>42.899999999999999</v>
      </c>
      <c r="AC682" s="4">
        <v>42.899999999999999</v>
      </c>
      <c r="AD682" s="41">
        <f t="shared" si="123"/>
        <v>0</v>
      </c>
      <c r="AG682" s="43">
        <f t="shared" si="125"/>
        <v>42.899999999999999</v>
      </c>
      <c r="AI682" s="43">
        <f t="shared" si="121"/>
        <v>42.899999999999999</v>
      </c>
      <c r="AL682" s="43">
        <f t="shared" si="124"/>
        <v>42.899999999999999</v>
      </c>
    </row>
    <row r="683" ht="78" customHeight="1">
      <c r="A683" s="49" t="s">
        <v>32</v>
      </c>
      <c r="B683" s="35" t="s">
        <v>560</v>
      </c>
      <c r="C683" s="48" t="s">
        <v>223</v>
      </c>
      <c r="D683" s="48" t="s">
        <v>43</v>
      </c>
      <c r="E683" s="48" t="s">
        <v>577</v>
      </c>
      <c r="F683" s="48" t="s">
        <v>57</v>
      </c>
      <c r="G683" s="36">
        <v>42.899999999999999</v>
      </c>
      <c r="H683" s="37"/>
      <c r="I683" s="37"/>
      <c r="J683" s="38">
        <f t="shared" si="119"/>
        <v>42.899999999999999</v>
      </c>
      <c r="K683" s="37"/>
      <c r="L683" s="37"/>
      <c r="M683" s="39">
        <f t="shared" si="117"/>
        <v>42.899999999999999</v>
      </c>
      <c r="N683" s="37"/>
      <c r="O683" s="37"/>
      <c r="P683" s="38">
        <f t="shared" si="127"/>
        <v>42.899999999999999</v>
      </c>
      <c r="S683" s="38">
        <f t="shared" si="126"/>
        <v>42.899999999999999</v>
      </c>
      <c r="T683" s="40">
        <v>42.899999999999999</v>
      </c>
      <c r="U683" s="40"/>
      <c r="X683" s="38">
        <f t="shared" si="122"/>
        <v>42.899999999999999</v>
      </c>
      <c r="Z683" s="38">
        <f t="shared" si="120"/>
        <v>42.899999999999999</v>
      </c>
      <c r="AC683" s="4">
        <v>42.899999999999999</v>
      </c>
      <c r="AD683" s="41">
        <f t="shared" si="123"/>
        <v>0</v>
      </c>
      <c r="AG683" s="43">
        <f t="shared" si="125"/>
        <v>42.899999999999999</v>
      </c>
      <c r="AI683" s="43">
        <f t="shared" si="121"/>
        <v>42.899999999999999</v>
      </c>
      <c r="AL683" s="43">
        <f t="shared" si="124"/>
        <v>42.899999999999999</v>
      </c>
    </row>
    <row r="684" ht="47.25">
      <c r="A684" s="49" t="s">
        <v>578</v>
      </c>
      <c r="B684" s="35" t="s">
        <v>560</v>
      </c>
      <c r="C684" s="48" t="s">
        <v>223</v>
      </c>
      <c r="D684" s="48" t="s">
        <v>43</v>
      </c>
      <c r="E684" s="48" t="s">
        <v>579</v>
      </c>
      <c r="F684" s="48"/>
      <c r="G684" s="36">
        <v>5000</v>
      </c>
      <c r="H684" s="37"/>
      <c r="I684" s="37"/>
      <c r="J684" s="38">
        <f t="shared" si="119"/>
        <v>5000</v>
      </c>
      <c r="K684" s="37"/>
      <c r="L684" s="37"/>
      <c r="M684" s="39">
        <f t="shared" ref="M684:M730" si="128">J684+K684+L684</f>
        <v>5000</v>
      </c>
      <c r="N684" s="37">
        <v>4500</v>
      </c>
      <c r="O684" s="39">
        <f t="shared" si="118"/>
        <v>-500</v>
      </c>
      <c r="P684" s="38">
        <f t="shared" si="127"/>
        <v>4500</v>
      </c>
      <c r="S684" s="38">
        <f t="shared" si="126"/>
        <v>4500</v>
      </c>
      <c r="T684" s="40">
        <v>4000</v>
      </c>
      <c r="U684" s="40"/>
      <c r="X684" s="38">
        <f t="shared" si="122"/>
        <v>4000</v>
      </c>
      <c r="Z684" s="38">
        <f t="shared" si="120"/>
        <v>4000</v>
      </c>
      <c r="AC684" s="4">
        <v>3490</v>
      </c>
      <c r="AD684" s="41">
        <f t="shared" si="123"/>
        <v>-510</v>
      </c>
      <c r="AG684" s="43">
        <f t="shared" si="125"/>
        <v>3490</v>
      </c>
      <c r="AI684" s="43">
        <f t="shared" si="121"/>
        <v>3490</v>
      </c>
      <c r="AL684" s="43">
        <f t="shared" si="124"/>
        <v>3490</v>
      </c>
    </row>
    <row r="685" ht="31.5">
      <c r="A685" s="49" t="s">
        <v>580</v>
      </c>
      <c r="B685" s="35" t="s">
        <v>560</v>
      </c>
      <c r="C685" s="48" t="s">
        <v>223</v>
      </c>
      <c r="D685" s="48" t="s">
        <v>43</v>
      </c>
      <c r="E685" s="48" t="s">
        <v>581</v>
      </c>
      <c r="F685" s="48"/>
      <c r="G685" s="36">
        <v>5000</v>
      </c>
      <c r="H685" s="37"/>
      <c r="I685" s="37"/>
      <c r="J685" s="38">
        <f t="shared" si="119"/>
        <v>5000</v>
      </c>
      <c r="K685" s="37"/>
      <c r="L685" s="37"/>
      <c r="M685" s="39">
        <f t="shared" si="128"/>
        <v>5000</v>
      </c>
      <c r="N685" s="37">
        <v>4500</v>
      </c>
      <c r="O685" s="39">
        <f t="shared" si="118"/>
        <v>-500</v>
      </c>
      <c r="P685" s="38">
        <f t="shared" si="127"/>
        <v>4500</v>
      </c>
      <c r="S685" s="38">
        <f t="shared" si="126"/>
        <v>4500</v>
      </c>
      <c r="T685" s="40">
        <v>4000</v>
      </c>
      <c r="U685" s="40"/>
      <c r="X685" s="38">
        <f t="shared" si="122"/>
        <v>4000</v>
      </c>
      <c r="Z685" s="38">
        <f t="shared" si="120"/>
        <v>4000</v>
      </c>
      <c r="AC685" s="4">
        <v>3490</v>
      </c>
      <c r="AD685" s="41">
        <f t="shared" si="123"/>
        <v>-510</v>
      </c>
      <c r="AG685" s="43">
        <f t="shared" si="125"/>
        <v>3490</v>
      </c>
      <c r="AI685" s="43">
        <f t="shared" si="121"/>
        <v>3490</v>
      </c>
      <c r="AL685" s="43">
        <f t="shared" si="124"/>
        <v>3490</v>
      </c>
    </row>
    <row r="686" ht="47.25">
      <c r="A686" s="49" t="s">
        <v>41</v>
      </c>
      <c r="B686" s="35" t="s">
        <v>560</v>
      </c>
      <c r="C686" s="48" t="s">
        <v>223</v>
      </c>
      <c r="D686" s="48" t="s">
        <v>43</v>
      </c>
      <c r="E686" s="48" t="s">
        <v>581</v>
      </c>
      <c r="F686" s="48" t="s">
        <v>50</v>
      </c>
      <c r="G686" s="36">
        <v>5000</v>
      </c>
      <c r="H686" s="37"/>
      <c r="I686" s="37"/>
      <c r="J686" s="38">
        <f t="shared" si="119"/>
        <v>5000</v>
      </c>
      <c r="K686" s="37"/>
      <c r="L686" s="37"/>
      <c r="M686" s="39">
        <f t="shared" si="128"/>
        <v>5000</v>
      </c>
      <c r="N686" s="37">
        <v>4500</v>
      </c>
      <c r="O686" s="39">
        <f t="shared" ref="O686:O730" si="129">N686-J686</f>
        <v>-500</v>
      </c>
      <c r="P686" s="38">
        <f t="shared" si="127"/>
        <v>4500</v>
      </c>
      <c r="S686" s="38">
        <f t="shared" si="126"/>
        <v>4500</v>
      </c>
      <c r="T686" s="40">
        <v>4000</v>
      </c>
      <c r="U686" s="40"/>
      <c r="X686" s="38">
        <f t="shared" si="122"/>
        <v>4000</v>
      </c>
      <c r="Z686" s="38">
        <f t="shared" si="120"/>
        <v>4000</v>
      </c>
      <c r="AC686" s="4">
        <v>3490</v>
      </c>
      <c r="AD686" s="41">
        <f t="shared" si="123"/>
        <v>-510</v>
      </c>
      <c r="AG686" s="43">
        <f t="shared" si="125"/>
        <v>3490</v>
      </c>
      <c r="AI686" s="43">
        <f t="shared" si="121"/>
        <v>3490</v>
      </c>
      <c r="AL686" s="43">
        <f t="shared" si="124"/>
        <v>3490</v>
      </c>
    </row>
    <row r="687">
      <c r="A687" s="64" t="s">
        <v>585</v>
      </c>
      <c r="B687" s="67">
        <v>929</v>
      </c>
      <c r="C687" s="68"/>
      <c r="D687" s="68"/>
      <c r="E687" s="68"/>
      <c r="F687" s="68"/>
      <c r="G687" s="36">
        <v>148073.20000000001</v>
      </c>
      <c r="H687" s="37">
        <v>-8400</v>
      </c>
      <c r="I687" s="37"/>
      <c r="J687" s="38">
        <f t="shared" si="119"/>
        <v>139673.20000000001</v>
      </c>
      <c r="K687" s="37"/>
      <c r="L687" s="37"/>
      <c r="M687" s="39">
        <f t="shared" si="128"/>
        <v>139673.20000000001</v>
      </c>
      <c r="N687" s="37"/>
      <c r="O687" s="37"/>
      <c r="P687" s="38">
        <f t="shared" si="127"/>
        <v>139673.20000000001</v>
      </c>
      <c r="R687">
        <v>104.5</v>
      </c>
      <c r="S687" s="38">
        <f t="shared" si="126"/>
        <v>139777.70000000001</v>
      </c>
      <c r="T687" s="40">
        <v>139777.70000000001</v>
      </c>
      <c r="U687" s="40"/>
      <c r="X687" s="38">
        <f t="shared" si="122"/>
        <v>139777.70000000001</v>
      </c>
      <c r="Z687" s="38">
        <f t="shared" si="120"/>
        <v>139777.70000000001</v>
      </c>
      <c r="AC687" s="4">
        <v>139869.70000000001</v>
      </c>
      <c r="AD687" s="41">
        <f t="shared" si="123"/>
        <v>92</v>
      </c>
      <c r="AE687">
        <v>146.80000000000001</v>
      </c>
      <c r="AG687" s="43">
        <f t="shared" si="125"/>
        <v>140016.5</v>
      </c>
      <c r="AH687">
        <v>1394</v>
      </c>
      <c r="AI687" s="43">
        <f t="shared" si="121"/>
        <v>141410.5</v>
      </c>
      <c r="AL687" s="43">
        <f t="shared" si="124"/>
        <v>141410.5</v>
      </c>
    </row>
    <row r="688">
      <c r="A688" s="45" t="s">
        <v>417</v>
      </c>
      <c r="B688" s="67" t="s">
        <v>586</v>
      </c>
      <c r="C688" s="68" t="s">
        <v>418</v>
      </c>
      <c r="D688" s="68"/>
      <c r="E688" s="68"/>
      <c r="F688" s="68"/>
      <c r="G688" s="36">
        <v>148073.20000000001</v>
      </c>
      <c r="H688" s="37">
        <v>-8400</v>
      </c>
      <c r="I688" s="37"/>
      <c r="J688" s="38">
        <f t="shared" si="119"/>
        <v>139673.20000000001</v>
      </c>
      <c r="K688" s="37"/>
      <c r="L688" s="37"/>
      <c r="M688" s="39">
        <f t="shared" si="128"/>
        <v>139673.20000000001</v>
      </c>
      <c r="N688" s="37"/>
      <c r="O688" s="37"/>
      <c r="P688" s="38">
        <f t="shared" si="127"/>
        <v>139673.20000000001</v>
      </c>
      <c r="R688">
        <v>104.5</v>
      </c>
      <c r="S688" s="38">
        <f t="shared" si="126"/>
        <v>139777.70000000001</v>
      </c>
      <c r="T688" s="40">
        <v>139777.70000000001</v>
      </c>
      <c r="U688" s="40"/>
      <c r="X688" s="38">
        <f t="shared" si="122"/>
        <v>139777.70000000001</v>
      </c>
      <c r="Z688" s="38">
        <f t="shared" si="120"/>
        <v>139777.70000000001</v>
      </c>
      <c r="AC688" s="4">
        <v>139869.70000000001</v>
      </c>
      <c r="AD688" s="41">
        <f t="shared" si="123"/>
        <v>92</v>
      </c>
      <c r="AE688">
        <v>146.80000000000001</v>
      </c>
      <c r="AG688" s="43">
        <f t="shared" si="125"/>
        <v>140016.5</v>
      </c>
      <c r="AH688">
        <v>1394</v>
      </c>
      <c r="AI688" s="43">
        <f t="shared" si="121"/>
        <v>141410.5</v>
      </c>
      <c r="AL688" s="43">
        <f t="shared" si="124"/>
        <v>141410.5</v>
      </c>
    </row>
    <row r="689">
      <c r="A689" s="45" t="s">
        <v>587</v>
      </c>
      <c r="B689" s="67" t="s">
        <v>586</v>
      </c>
      <c r="C689" s="48">
        <v>11</v>
      </c>
      <c r="D689" s="48" t="s">
        <v>25</v>
      </c>
      <c r="E689" s="68"/>
      <c r="F689" s="68"/>
      <c r="G689" s="36">
        <v>137592.89999999999</v>
      </c>
      <c r="H689" s="37"/>
      <c r="I689" s="37"/>
      <c r="J689" s="38">
        <f t="shared" si="119"/>
        <v>137592.89999999999</v>
      </c>
      <c r="K689" s="37"/>
      <c r="L689" s="37"/>
      <c r="M689" s="39">
        <f t="shared" si="128"/>
        <v>137592.89999999999</v>
      </c>
      <c r="N689" s="37"/>
      <c r="O689" s="37"/>
      <c r="P689" s="38">
        <f t="shared" si="127"/>
        <v>137592.89999999999</v>
      </c>
      <c r="R689">
        <v>104.5</v>
      </c>
      <c r="S689" s="38">
        <f t="shared" si="126"/>
        <v>137697.39999999999</v>
      </c>
      <c r="T689" s="40">
        <v>137697.39999999999</v>
      </c>
      <c r="U689" s="40"/>
      <c r="X689" s="38">
        <f t="shared" si="122"/>
        <v>137697.39999999999</v>
      </c>
      <c r="Z689" s="38">
        <f t="shared" si="120"/>
        <v>137697.39999999999</v>
      </c>
      <c r="AC689" s="4">
        <v>137789.39999999999</v>
      </c>
      <c r="AD689" s="41">
        <f t="shared" si="123"/>
        <v>92</v>
      </c>
      <c r="AE689">
        <v>146.80000000000001</v>
      </c>
      <c r="AG689" s="43">
        <f t="shared" si="125"/>
        <v>137936.20000000001</v>
      </c>
      <c r="AH689">
        <v>1394</v>
      </c>
      <c r="AI689" s="43">
        <f t="shared" si="121"/>
        <v>139330.20000000001</v>
      </c>
      <c r="AL689" s="43">
        <f t="shared" si="124"/>
        <v>139330.20000000001</v>
      </c>
    </row>
    <row r="690" ht="63">
      <c r="A690" s="62" t="s">
        <v>420</v>
      </c>
      <c r="B690" s="67" t="s">
        <v>586</v>
      </c>
      <c r="C690" s="48">
        <v>11</v>
      </c>
      <c r="D690" s="48" t="s">
        <v>25</v>
      </c>
      <c r="E690" s="48" t="s">
        <v>421</v>
      </c>
      <c r="F690" s="68"/>
      <c r="G690" s="36">
        <v>123255.60000000001</v>
      </c>
      <c r="H690" s="37"/>
      <c r="I690" s="37"/>
      <c r="J690" s="38">
        <f t="shared" si="119"/>
        <v>123255.60000000001</v>
      </c>
      <c r="K690" s="37"/>
      <c r="L690" s="37"/>
      <c r="M690" s="39">
        <f t="shared" si="128"/>
        <v>123255.60000000001</v>
      </c>
      <c r="N690" s="37"/>
      <c r="O690" s="37"/>
      <c r="P690" s="38">
        <f t="shared" si="127"/>
        <v>123255.60000000001</v>
      </c>
      <c r="R690">
        <v>104.5</v>
      </c>
      <c r="S690" s="38">
        <f t="shared" si="126"/>
        <v>123360.10000000001</v>
      </c>
      <c r="T690" s="40">
        <v>137697.39999999999</v>
      </c>
      <c r="U690" s="40"/>
      <c r="X690" s="38">
        <f t="shared" si="122"/>
        <v>137697.39999999999</v>
      </c>
      <c r="Z690" s="38">
        <f t="shared" si="120"/>
        <v>137697.39999999999</v>
      </c>
      <c r="AC690" s="4">
        <v>137789.70000000001</v>
      </c>
      <c r="AD690" s="41">
        <f t="shared" si="123"/>
        <v>92.300000000017505</v>
      </c>
      <c r="AE690">
        <v>146.80000000000001</v>
      </c>
      <c r="AG690" s="43">
        <f t="shared" si="125"/>
        <v>137936.5</v>
      </c>
      <c r="AH690">
        <v>1394</v>
      </c>
      <c r="AI690" s="43">
        <f t="shared" si="121"/>
        <v>139330.5</v>
      </c>
      <c r="AL690" s="43">
        <f t="shared" si="124"/>
        <v>139330.5</v>
      </c>
    </row>
    <row r="691" ht="31.5">
      <c r="A691" s="62" t="s">
        <v>588</v>
      </c>
      <c r="B691" s="67" t="s">
        <v>586</v>
      </c>
      <c r="C691" s="48">
        <v>11</v>
      </c>
      <c r="D691" s="48" t="s">
        <v>25</v>
      </c>
      <c r="E691" s="48" t="s">
        <v>589</v>
      </c>
      <c r="F691" s="68"/>
      <c r="G691" s="36">
        <v>123255.60000000001</v>
      </c>
      <c r="H691" s="37"/>
      <c r="I691" s="37"/>
      <c r="J691" s="38">
        <f t="shared" si="119"/>
        <v>123255.60000000001</v>
      </c>
      <c r="K691" s="37"/>
      <c r="L691" s="37"/>
      <c r="M691" s="39">
        <f t="shared" si="128"/>
        <v>123255.60000000001</v>
      </c>
      <c r="N691" s="37"/>
      <c r="O691" s="37"/>
      <c r="P691" s="38">
        <f t="shared" si="127"/>
        <v>123255.60000000001</v>
      </c>
      <c r="R691">
        <v>104.5</v>
      </c>
      <c r="S691" s="38">
        <f t="shared" si="126"/>
        <v>123360.10000000001</v>
      </c>
      <c r="T691" s="40">
        <v>134197.39999999999</v>
      </c>
      <c r="U691" s="40"/>
      <c r="X691" s="38">
        <f t="shared" si="122"/>
        <v>134197.39999999999</v>
      </c>
      <c r="Z691" s="38">
        <f t="shared" si="120"/>
        <v>134197.39999999999</v>
      </c>
      <c r="AC691" s="4">
        <v>134591</v>
      </c>
      <c r="AD691" s="41">
        <f t="shared" si="123"/>
        <v>393.60000000000599</v>
      </c>
      <c r="AE691">
        <v>146.80000000000001</v>
      </c>
      <c r="AG691" s="43">
        <f t="shared" si="125"/>
        <v>134737.79999999999</v>
      </c>
      <c r="AH691">
        <v>1394</v>
      </c>
      <c r="AI691" s="43">
        <f t="shared" si="121"/>
        <v>136131.79999999999</v>
      </c>
      <c r="AL691" s="43">
        <f t="shared" si="124"/>
        <v>136131.79999999999</v>
      </c>
    </row>
    <row r="692" ht="31.5">
      <c r="A692" s="45" t="s">
        <v>590</v>
      </c>
      <c r="B692" s="67" t="s">
        <v>586</v>
      </c>
      <c r="C692" s="48">
        <v>11</v>
      </c>
      <c r="D692" s="48" t="s">
        <v>25</v>
      </c>
      <c r="E692" s="48" t="s">
        <v>591</v>
      </c>
      <c r="F692" s="48"/>
      <c r="G692" s="36">
        <v>4633</v>
      </c>
      <c r="H692" s="37"/>
      <c r="I692" s="37"/>
      <c r="J692" s="38">
        <f t="shared" si="119"/>
        <v>4633</v>
      </c>
      <c r="K692" s="37"/>
      <c r="L692" s="37"/>
      <c r="M692" s="39">
        <f t="shared" si="128"/>
        <v>4633</v>
      </c>
      <c r="N692" s="37"/>
      <c r="O692" s="37"/>
      <c r="P692" s="38">
        <f t="shared" si="127"/>
        <v>4633</v>
      </c>
      <c r="S692" s="38">
        <f t="shared" si="126"/>
        <v>4633</v>
      </c>
      <c r="T692" s="40">
        <v>4633</v>
      </c>
      <c r="U692" s="40"/>
      <c r="X692" s="38">
        <f t="shared" si="122"/>
        <v>4633</v>
      </c>
      <c r="Z692" s="38">
        <f t="shared" si="120"/>
        <v>4633</v>
      </c>
      <c r="AC692" s="4">
        <v>4633</v>
      </c>
      <c r="AD692" s="41">
        <f t="shared" si="123"/>
        <v>0</v>
      </c>
      <c r="AG692" s="43">
        <f t="shared" si="125"/>
        <v>4633</v>
      </c>
      <c r="AI692" s="43">
        <f t="shared" si="121"/>
        <v>4633</v>
      </c>
      <c r="AL692" s="43">
        <f t="shared" si="124"/>
        <v>4633</v>
      </c>
    </row>
    <row r="693" ht="47.25">
      <c r="A693" s="45" t="s">
        <v>87</v>
      </c>
      <c r="B693" s="67" t="s">
        <v>586</v>
      </c>
      <c r="C693" s="48">
        <v>11</v>
      </c>
      <c r="D693" s="48" t="s">
        <v>25</v>
      </c>
      <c r="E693" s="48" t="s">
        <v>591</v>
      </c>
      <c r="F693" s="48" t="s">
        <v>88</v>
      </c>
      <c r="G693" s="36">
        <v>4633</v>
      </c>
      <c r="H693" s="37"/>
      <c r="I693" s="37"/>
      <c r="J693" s="38">
        <f t="shared" si="119"/>
        <v>4633</v>
      </c>
      <c r="K693" s="37"/>
      <c r="L693" s="37"/>
      <c r="M693" s="39">
        <f t="shared" si="128"/>
        <v>4633</v>
      </c>
      <c r="N693" s="37"/>
      <c r="O693" s="37"/>
      <c r="P693" s="38">
        <f t="shared" si="127"/>
        <v>4633</v>
      </c>
      <c r="S693" s="38">
        <f t="shared" si="126"/>
        <v>4633</v>
      </c>
      <c r="T693" s="40">
        <v>4633</v>
      </c>
      <c r="U693" s="40"/>
      <c r="X693" s="38">
        <f t="shared" si="122"/>
        <v>4633</v>
      </c>
      <c r="Z693" s="38">
        <f t="shared" si="120"/>
        <v>4633</v>
      </c>
      <c r="AC693" s="4">
        <v>4633</v>
      </c>
      <c r="AD693" s="41">
        <f t="shared" si="123"/>
        <v>0</v>
      </c>
      <c r="AG693" s="43">
        <f t="shared" si="125"/>
        <v>4633</v>
      </c>
      <c r="AI693" s="43">
        <f t="shared" si="121"/>
        <v>4633</v>
      </c>
      <c r="AL693" s="43">
        <f t="shared" si="124"/>
        <v>4633</v>
      </c>
    </row>
    <row r="694" ht="31.5">
      <c r="A694" s="49" t="s">
        <v>93</v>
      </c>
      <c r="B694" s="35" t="s">
        <v>586</v>
      </c>
      <c r="C694" s="48">
        <v>11</v>
      </c>
      <c r="D694" s="48" t="s">
        <v>25</v>
      </c>
      <c r="E694" s="48" t="s">
        <v>592</v>
      </c>
      <c r="F694" s="48"/>
      <c r="G694" s="36">
        <v>127945.10000000001</v>
      </c>
      <c r="H694" s="37"/>
      <c r="I694" s="37"/>
      <c r="J694" s="38">
        <f t="shared" si="119"/>
        <v>127945.10000000001</v>
      </c>
      <c r="K694" s="37"/>
      <c r="L694" s="37"/>
      <c r="M694" s="39">
        <f t="shared" si="128"/>
        <v>127945.10000000001</v>
      </c>
      <c r="N694" s="37"/>
      <c r="O694" s="37"/>
      <c r="P694" s="38">
        <f t="shared" si="127"/>
        <v>127945.10000000001</v>
      </c>
      <c r="R694">
        <v>104.5</v>
      </c>
      <c r="S694" s="38">
        <f t="shared" si="126"/>
        <v>128049.60000000001</v>
      </c>
      <c r="T694" s="40">
        <v>128049.60000000001</v>
      </c>
      <c r="U694" s="40"/>
      <c r="X694" s="38">
        <f t="shared" si="122"/>
        <v>128049.60000000001</v>
      </c>
      <c r="Z694" s="38">
        <f t="shared" si="120"/>
        <v>128049.60000000001</v>
      </c>
      <c r="AC694" s="4">
        <v>128351.2</v>
      </c>
      <c r="AD694" s="41">
        <f t="shared" si="123"/>
        <v>301.59999999999098</v>
      </c>
      <c r="AG694" s="43">
        <f t="shared" si="125"/>
        <v>128351.2</v>
      </c>
      <c r="AI694" s="43">
        <f t="shared" si="121"/>
        <v>128351.2</v>
      </c>
      <c r="AL694" s="43">
        <f t="shared" si="124"/>
        <v>128351.2</v>
      </c>
    </row>
    <row r="695" ht="94.5">
      <c r="A695" s="49" t="s">
        <v>32</v>
      </c>
      <c r="B695" s="35">
        <v>929</v>
      </c>
      <c r="C695" s="48">
        <v>11</v>
      </c>
      <c r="D695" s="48" t="s">
        <v>25</v>
      </c>
      <c r="E695" s="48" t="s">
        <v>592</v>
      </c>
      <c r="F695" s="48">
        <v>100</v>
      </c>
      <c r="G695" s="36">
        <v>9020</v>
      </c>
      <c r="H695" s="37"/>
      <c r="I695" s="37"/>
      <c r="J695" s="38">
        <f t="shared" si="119"/>
        <v>9020</v>
      </c>
      <c r="K695" s="37"/>
      <c r="L695" s="37"/>
      <c r="M695" s="39">
        <f t="shared" si="128"/>
        <v>9020</v>
      </c>
      <c r="N695" s="37"/>
      <c r="O695" s="37"/>
      <c r="P695" s="38">
        <f t="shared" si="127"/>
        <v>9020</v>
      </c>
      <c r="S695" s="38">
        <f t="shared" si="126"/>
        <v>9020</v>
      </c>
      <c r="T695" s="40">
        <v>9023.2000000000007</v>
      </c>
      <c r="U695" s="40"/>
      <c r="X695" s="38">
        <f t="shared" si="122"/>
        <v>9023.2000000000007</v>
      </c>
      <c r="Z695" s="38">
        <f t="shared" si="120"/>
        <v>9023.2000000000007</v>
      </c>
      <c r="AC695" s="4">
        <v>9023.2000000000007</v>
      </c>
      <c r="AD695" s="41">
        <f t="shared" si="123"/>
        <v>0</v>
      </c>
      <c r="AG695" s="43">
        <f t="shared" si="125"/>
        <v>9023.2000000000007</v>
      </c>
      <c r="AI695" s="43">
        <f t="shared" si="121"/>
        <v>9023.2000000000007</v>
      </c>
      <c r="AL695" s="43">
        <f t="shared" si="124"/>
        <v>9023.2000000000007</v>
      </c>
    </row>
    <row r="696" ht="47.25">
      <c r="A696" s="49" t="s">
        <v>41</v>
      </c>
      <c r="B696" s="35">
        <v>929</v>
      </c>
      <c r="C696" s="48">
        <v>11</v>
      </c>
      <c r="D696" s="48" t="s">
        <v>25</v>
      </c>
      <c r="E696" s="48" t="s">
        <v>592</v>
      </c>
      <c r="F696" s="48" t="s">
        <v>50</v>
      </c>
      <c r="G696" s="36">
        <v>619</v>
      </c>
      <c r="H696" s="37"/>
      <c r="I696" s="37"/>
      <c r="J696" s="38">
        <f t="shared" si="119"/>
        <v>619</v>
      </c>
      <c r="K696" s="37"/>
      <c r="L696" s="37"/>
      <c r="M696" s="39">
        <f t="shared" si="128"/>
        <v>619</v>
      </c>
      <c r="N696" s="37"/>
      <c r="O696" s="37"/>
      <c r="P696" s="38">
        <f t="shared" si="127"/>
        <v>619</v>
      </c>
      <c r="S696" s="38">
        <f t="shared" si="126"/>
        <v>619</v>
      </c>
      <c r="T696" s="40">
        <v>615.79999999999995</v>
      </c>
      <c r="U696" s="40"/>
      <c r="X696" s="38">
        <f t="shared" si="122"/>
        <v>615.79999999999995</v>
      </c>
      <c r="Z696" s="38">
        <f t="shared" si="120"/>
        <v>615.79999999999995</v>
      </c>
      <c r="AC696" s="4">
        <v>615.79999999999995</v>
      </c>
      <c r="AD696" s="41">
        <f t="shared" si="123"/>
        <v>0</v>
      </c>
      <c r="AG696" s="43">
        <f t="shared" si="125"/>
        <v>615.79999999999995</v>
      </c>
      <c r="AI696" s="43">
        <f t="shared" si="121"/>
        <v>615.79999999999995</v>
      </c>
      <c r="AL696" s="43">
        <f t="shared" si="124"/>
        <v>615.79999999999995</v>
      </c>
    </row>
    <row r="697" ht="47.25">
      <c r="A697" s="45" t="s">
        <v>87</v>
      </c>
      <c r="B697" s="35">
        <v>929</v>
      </c>
      <c r="C697" s="48">
        <v>11</v>
      </c>
      <c r="D697" s="48" t="s">
        <v>25</v>
      </c>
      <c r="E697" s="48" t="s">
        <v>592</v>
      </c>
      <c r="F697" s="48">
        <v>600</v>
      </c>
      <c r="G697" s="36">
        <v>118303.10000000001</v>
      </c>
      <c r="H697" s="37"/>
      <c r="I697" s="37"/>
      <c r="J697" s="38">
        <f t="shared" si="119"/>
        <v>118303.10000000001</v>
      </c>
      <c r="K697" s="37"/>
      <c r="L697" s="37"/>
      <c r="M697" s="39">
        <f t="shared" si="128"/>
        <v>118303.10000000001</v>
      </c>
      <c r="N697" s="37"/>
      <c r="O697" s="37"/>
      <c r="P697" s="38">
        <f t="shared" si="127"/>
        <v>118303.10000000001</v>
      </c>
      <c r="R697">
        <v>104.5</v>
      </c>
      <c r="S697" s="38">
        <f t="shared" si="126"/>
        <v>118407.60000000001</v>
      </c>
      <c r="T697" s="40">
        <v>118407.60000000001</v>
      </c>
      <c r="U697" s="40"/>
      <c r="X697" s="38">
        <f t="shared" si="122"/>
        <v>118407.60000000001</v>
      </c>
      <c r="Z697" s="38">
        <f t="shared" si="120"/>
        <v>118407.60000000001</v>
      </c>
      <c r="AC697" s="4">
        <v>118709.2</v>
      </c>
      <c r="AD697" s="41">
        <f t="shared" si="123"/>
        <v>301.59999999999098</v>
      </c>
      <c r="AG697" s="43">
        <f t="shared" si="125"/>
        <v>118709.2</v>
      </c>
      <c r="AH697">
        <v>1394</v>
      </c>
      <c r="AI697" s="43">
        <f t="shared" si="121"/>
        <v>120103.2</v>
      </c>
      <c r="AL697" s="43">
        <f t="shared" si="124"/>
        <v>120103.2</v>
      </c>
    </row>
    <row r="698">
      <c r="A698" s="49" t="s">
        <v>51</v>
      </c>
      <c r="B698" s="35">
        <v>929</v>
      </c>
      <c r="C698" s="48">
        <v>11</v>
      </c>
      <c r="D698" s="48" t="s">
        <v>25</v>
      </c>
      <c r="E698" s="48" t="s">
        <v>592</v>
      </c>
      <c r="F698" s="48" t="s">
        <v>52</v>
      </c>
      <c r="G698" s="36">
        <v>3</v>
      </c>
      <c r="H698" s="37"/>
      <c r="I698" s="37"/>
      <c r="J698" s="38">
        <f t="shared" si="119"/>
        <v>3</v>
      </c>
      <c r="K698" s="37"/>
      <c r="L698" s="37"/>
      <c r="M698" s="39">
        <f t="shared" si="128"/>
        <v>3</v>
      </c>
      <c r="N698" s="37"/>
      <c r="O698" s="37"/>
      <c r="P698" s="38">
        <f t="shared" si="127"/>
        <v>3</v>
      </c>
      <c r="S698" s="38">
        <f t="shared" si="126"/>
        <v>3</v>
      </c>
      <c r="T698" s="40">
        <v>3</v>
      </c>
      <c r="U698" s="40"/>
      <c r="X698" s="38">
        <f t="shared" si="122"/>
        <v>3</v>
      </c>
      <c r="Z698" s="38">
        <f t="shared" si="120"/>
        <v>3</v>
      </c>
      <c r="AC698" s="4">
        <v>3</v>
      </c>
      <c r="AD698" s="41">
        <f t="shared" si="123"/>
        <v>0</v>
      </c>
      <c r="AG698" s="43">
        <f t="shared" si="125"/>
        <v>3</v>
      </c>
      <c r="AI698" s="43">
        <f t="shared" si="121"/>
        <v>3</v>
      </c>
      <c r="AL698" s="43">
        <f t="shared" si="124"/>
        <v>3</v>
      </c>
    </row>
    <row r="699" ht="157.5">
      <c r="A699" s="52" t="s">
        <v>593</v>
      </c>
      <c r="B699" s="35" t="s">
        <v>586</v>
      </c>
      <c r="C699" s="48">
        <v>11</v>
      </c>
      <c r="D699" s="48" t="s">
        <v>25</v>
      </c>
      <c r="E699" s="48" t="s">
        <v>594</v>
      </c>
      <c r="F699" s="48"/>
      <c r="G699" s="36">
        <v>100.7</v>
      </c>
      <c r="H699" s="37"/>
      <c r="I699" s="37"/>
      <c r="J699" s="38">
        <f t="shared" si="119"/>
        <v>100.7</v>
      </c>
      <c r="K699" s="37"/>
      <c r="L699" s="37"/>
      <c r="M699" s="39">
        <f t="shared" si="128"/>
        <v>100.7</v>
      </c>
      <c r="N699" s="37"/>
      <c r="O699" s="37"/>
      <c r="P699" s="38">
        <f t="shared" si="127"/>
        <v>100.7</v>
      </c>
      <c r="S699" s="38">
        <f t="shared" si="126"/>
        <v>100.7</v>
      </c>
      <c r="T699" s="40">
        <v>100.7</v>
      </c>
      <c r="U699" s="40"/>
      <c r="X699" s="38">
        <f t="shared" si="122"/>
        <v>100.7</v>
      </c>
      <c r="Z699" s="38">
        <f t="shared" si="120"/>
        <v>100.7</v>
      </c>
      <c r="AC699" s="4">
        <v>192.69999999999999</v>
      </c>
      <c r="AD699" s="41">
        <f t="shared" si="123"/>
        <v>92</v>
      </c>
      <c r="AE699">
        <v>365.60000000000002</v>
      </c>
      <c r="AG699" s="43">
        <f t="shared" si="125"/>
        <v>558.29999999999995</v>
      </c>
      <c r="AI699" s="43">
        <f t="shared" si="121"/>
        <v>558.29999999999995</v>
      </c>
      <c r="AL699" s="43">
        <f t="shared" si="124"/>
        <v>558.29999999999995</v>
      </c>
    </row>
    <row r="700" ht="47.25">
      <c r="A700" s="45" t="s">
        <v>87</v>
      </c>
      <c r="B700" s="35" t="s">
        <v>586</v>
      </c>
      <c r="C700" s="48">
        <v>11</v>
      </c>
      <c r="D700" s="48" t="s">
        <v>25</v>
      </c>
      <c r="E700" s="48" t="s">
        <v>594</v>
      </c>
      <c r="F700" s="48" t="s">
        <v>88</v>
      </c>
      <c r="G700" s="36">
        <v>100.7</v>
      </c>
      <c r="H700" s="37"/>
      <c r="I700" s="37"/>
      <c r="J700" s="38">
        <f t="shared" si="119"/>
        <v>100.7</v>
      </c>
      <c r="K700" s="37"/>
      <c r="L700" s="37"/>
      <c r="M700" s="39">
        <f t="shared" si="128"/>
        <v>100.7</v>
      </c>
      <c r="N700" s="37"/>
      <c r="O700" s="37"/>
      <c r="P700" s="38">
        <f t="shared" si="127"/>
        <v>100.7</v>
      </c>
      <c r="S700" s="38">
        <f t="shared" si="126"/>
        <v>100.7</v>
      </c>
      <c r="T700" s="40">
        <v>100.7</v>
      </c>
      <c r="U700" s="40"/>
      <c r="X700" s="38">
        <f t="shared" si="122"/>
        <v>100.7</v>
      </c>
      <c r="Z700" s="38">
        <f t="shared" si="120"/>
        <v>100.7</v>
      </c>
      <c r="AA700" s="73">
        <v>457.60000000000002</v>
      </c>
      <c r="AC700" s="4">
        <v>192.69999999999999</v>
      </c>
      <c r="AD700" s="41">
        <f t="shared" si="123"/>
        <v>92</v>
      </c>
      <c r="AE700">
        <v>365.60000000000002</v>
      </c>
      <c r="AG700" s="43">
        <f t="shared" si="125"/>
        <v>558.29999999999995</v>
      </c>
      <c r="AI700" s="43">
        <f t="shared" si="121"/>
        <v>558.29999999999995</v>
      </c>
      <c r="AL700" s="43">
        <f t="shared" si="124"/>
        <v>558.29999999999995</v>
      </c>
    </row>
    <row r="701" ht="51" customHeight="1">
      <c r="A701" s="45" t="s">
        <v>595</v>
      </c>
      <c r="B701" s="35">
        <v>929</v>
      </c>
      <c r="C701" s="48">
        <v>11</v>
      </c>
      <c r="D701" s="48" t="s">
        <v>25</v>
      </c>
      <c r="E701" s="48" t="s">
        <v>596</v>
      </c>
      <c r="F701" s="48"/>
      <c r="G701" s="36">
        <v>1195.3</v>
      </c>
      <c r="H701" s="37"/>
      <c r="I701" s="37"/>
      <c r="J701" s="38">
        <f t="shared" si="119"/>
        <v>1195.3</v>
      </c>
      <c r="K701" s="37"/>
      <c r="L701" s="37"/>
      <c r="M701" s="39">
        <f t="shared" si="128"/>
        <v>1195.3</v>
      </c>
      <c r="N701" s="37"/>
      <c r="O701" s="37"/>
      <c r="P701" s="38">
        <f t="shared" si="127"/>
        <v>1195.3</v>
      </c>
      <c r="S701" s="38">
        <f t="shared" si="126"/>
        <v>1195.3</v>
      </c>
      <c r="T701" s="40">
        <v>1195.3</v>
      </c>
      <c r="U701" s="40"/>
      <c r="X701" s="38">
        <f t="shared" si="122"/>
        <v>1195.3</v>
      </c>
      <c r="Z701" s="38">
        <f t="shared" si="120"/>
        <v>1195.3</v>
      </c>
      <c r="AC701" s="4">
        <v>1195.3</v>
      </c>
      <c r="AD701" s="41">
        <f t="shared" si="123"/>
        <v>0</v>
      </c>
      <c r="AG701" s="43">
        <f t="shared" si="125"/>
        <v>1195.3</v>
      </c>
      <c r="AI701" s="43">
        <f t="shared" si="121"/>
        <v>1195.3</v>
      </c>
      <c r="AL701" s="43">
        <f t="shared" si="124"/>
        <v>1195.3</v>
      </c>
    </row>
    <row r="702" ht="47.25">
      <c r="A702" s="45" t="s">
        <v>87</v>
      </c>
      <c r="B702" s="35">
        <v>929</v>
      </c>
      <c r="C702" s="48">
        <v>11</v>
      </c>
      <c r="D702" s="48" t="s">
        <v>25</v>
      </c>
      <c r="E702" s="48" t="s">
        <v>596</v>
      </c>
      <c r="F702" s="48" t="s">
        <v>88</v>
      </c>
      <c r="G702" s="36">
        <v>1195.3</v>
      </c>
      <c r="H702" s="37"/>
      <c r="I702" s="37"/>
      <c r="J702" s="38">
        <f t="shared" si="119"/>
        <v>1195.3</v>
      </c>
      <c r="K702" s="37"/>
      <c r="L702" s="37"/>
      <c r="M702" s="39">
        <f t="shared" si="128"/>
        <v>1195.3</v>
      </c>
      <c r="N702" s="37"/>
      <c r="O702" s="37"/>
      <c r="P702" s="38">
        <f t="shared" si="127"/>
        <v>1195.3</v>
      </c>
      <c r="S702" s="38">
        <f t="shared" si="126"/>
        <v>1195.3</v>
      </c>
      <c r="T702" s="40">
        <v>1195.3</v>
      </c>
      <c r="U702" s="40"/>
      <c r="X702" s="38">
        <f t="shared" si="122"/>
        <v>1195.3</v>
      </c>
      <c r="Z702" s="38">
        <f t="shared" si="120"/>
        <v>1195.3</v>
      </c>
      <c r="AC702" s="4">
        <v>1195.3</v>
      </c>
      <c r="AD702" s="41">
        <f t="shared" si="123"/>
        <v>0</v>
      </c>
      <c r="AG702" s="43">
        <f t="shared" si="125"/>
        <v>1195.3</v>
      </c>
      <c r="AI702" s="43">
        <f t="shared" si="121"/>
        <v>1195.3</v>
      </c>
      <c r="AL702" s="43">
        <f t="shared" si="124"/>
        <v>1195.3</v>
      </c>
    </row>
    <row r="703" ht="47.25">
      <c r="A703" s="49" t="s">
        <v>597</v>
      </c>
      <c r="B703" s="35" t="s">
        <v>586</v>
      </c>
      <c r="C703" s="48" t="s">
        <v>418</v>
      </c>
      <c r="D703" s="48" t="s">
        <v>25</v>
      </c>
      <c r="E703" s="48" t="s">
        <v>598</v>
      </c>
      <c r="F703" s="48"/>
      <c r="G703" s="36">
        <v>3500</v>
      </c>
      <c r="H703" s="37"/>
      <c r="I703" s="37"/>
      <c r="J703" s="38">
        <f t="shared" si="119"/>
        <v>3500</v>
      </c>
      <c r="K703" s="37"/>
      <c r="L703" s="37"/>
      <c r="M703" s="39">
        <f t="shared" si="128"/>
        <v>3500</v>
      </c>
      <c r="N703" s="37"/>
      <c r="O703" s="37"/>
      <c r="P703" s="38">
        <f t="shared" si="127"/>
        <v>3500</v>
      </c>
      <c r="S703" s="38">
        <f t="shared" si="126"/>
        <v>3500</v>
      </c>
      <c r="T703" s="40">
        <v>3500</v>
      </c>
      <c r="U703" s="40"/>
      <c r="X703" s="38">
        <f t="shared" si="122"/>
        <v>3500</v>
      </c>
      <c r="Z703" s="38">
        <f t="shared" si="120"/>
        <v>3500</v>
      </c>
      <c r="AC703" s="4">
        <v>3198.4000000000001</v>
      </c>
      <c r="AD703" s="41">
        <f t="shared" si="123"/>
        <v>-301.60000000000002</v>
      </c>
      <c r="AG703" s="43">
        <f t="shared" si="125"/>
        <v>3198.4000000000001</v>
      </c>
      <c r="AI703" s="43">
        <f t="shared" si="121"/>
        <v>3198.4000000000001</v>
      </c>
      <c r="AL703" s="43">
        <f t="shared" si="124"/>
        <v>3198.4000000000001</v>
      </c>
    </row>
    <row r="704" ht="31.5">
      <c r="A704" s="49" t="s">
        <v>599</v>
      </c>
      <c r="B704" s="35" t="s">
        <v>586</v>
      </c>
      <c r="C704" s="48" t="s">
        <v>418</v>
      </c>
      <c r="D704" s="48" t="s">
        <v>25</v>
      </c>
      <c r="E704" s="48" t="s">
        <v>600</v>
      </c>
      <c r="F704" s="48"/>
      <c r="G704" s="36">
        <v>3500</v>
      </c>
      <c r="H704" s="37"/>
      <c r="I704" s="37"/>
      <c r="J704" s="38">
        <f t="shared" si="119"/>
        <v>3500</v>
      </c>
      <c r="K704" s="37"/>
      <c r="L704" s="37"/>
      <c r="M704" s="39">
        <f t="shared" si="128"/>
        <v>3500</v>
      </c>
      <c r="N704" s="37"/>
      <c r="O704" s="37"/>
      <c r="P704" s="38">
        <f t="shared" si="127"/>
        <v>3500</v>
      </c>
      <c r="S704" s="38">
        <f t="shared" si="126"/>
        <v>3500</v>
      </c>
      <c r="T704" s="40">
        <v>3500</v>
      </c>
      <c r="U704" s="40"/>
      <c r="X704" s="38">
        <f t="shared" si="122"/>
        <v>3500</v>
      </c>
      <c r="Z704" s="38">
        <f t="shared" si="120"/>
        <v>3500</v>
      </c>
      <c r="AC704" s="4">
        <v>3198.4000000000001</v>
      </c>
      <c r="AD704" s="41">
        <f t="shared" si="123"/>
        <v>-301.60000000000002</v>
      </c>
      <c r="AG704" s="43">
        <f t="shared" si="125"/>
        <v>3198.4000000000001</v>
      </c>
      <c r="AI704" s="43">
        <f t="shared" si="121"/>
        <v>3198.4000000000001</v>
      </c>
      <c r="AL704" s="43">
        <f t="shared" si="124"/>
        <v>3198.4000000000001</v>
      </c>
    </row>
    <row r="705" ht="47.25">
      <c r="A705" s="49" t="s">
        <v>41</v>
      </c>
      <c r="B705" s="35" t="s">
        <v>586</v>
      </c>
      <c r="C705" s="48" t="s">
        <v>418</v>
      </c>
      <c r="D705" s="48" t="s">
        <v>25</v>
      </c>
      <c r="E705" s="48" t="s">
        <v>600</v>
      </c>
      <c r="F705" s="48" t="s">
        <v>50</v>
      </c>
      <c r="G705" s="36">
        <v>3500</v>
      </c>
      <c r="H705" s="37"/>
      <c r="I705" s="37"/>
      <c r="J705" s="38">
        <f t="shared" si="119"/>
        <v>3500</v>
      </c>
      <c r="K705" s="37"/>
      <c r="L705" s="37"/>
      <c r="M705" s="39">
        <f t="shared" si="128"/>
        <v>3500</v>
      </c>
      <c r="N705" s="37"/>
      <c r="O705" s="37"/>
      <c r="P705" s="38">
        <f t="shared" si="127"/>
        <v>3500</v>
      </c>
      <c r="S705" s="38">
        <f t="shared" si="126"/>
        <v>3500</v>
      </c>
      <c r="T705" s="40">
        <v>3424.0999999999999</v>
      </c>
      <c r="U705" s="40"/>
      <c r="X705" s="38">
        <f t="shared" si="122"/>
        <v>3424.0999999999999</v>
      </c>
      <c r="Z705" s="38">
        <f t="shared" si="120"/>
        <v>3424.0999999999999</v>
      </c>
      <c r="AC705" s="4">
        <v>2944.3000000000002</v>
      </c>
      <c r="AD705" s="41">
        <f t="shared" si="123"/>
        <v>-479.80000000000001</v>
      </c>
      <c r="AG705" s="43">
        <f t="shared" si="125"/>
        <v>2944.3000000000002</v>
      </c>
      <c r="AI705" s="43">
        <f t="shared" si="121"/>
        <v>2944.3000000000002</v>
      </c>
      <c r="AL705" s="43">
        <f t="shared" si="124"/>
        <v>2944.3000000000002</v>
      </c>
    </row>
    <row r="706">
      <c r="A706" s="49"/>
      <c r="B706" s="35" t="s">
        <v>586</v>
      </c>
      <c r="C706" s="48" t="s">
        <v>418</v>
      </c>
      <c r="D706" s="48" t="s">
        <v>25</v>
      </c>
      <c r="E706" s="48" t="s">
        <v>600</v>
      </c>
      <c r="F706" s="48" t="s">
        <v>134</v>
      </c>
      <c r="G706" s="36"/>
      <c r="H706" s="37"/>
      <c r="I706" s="37"/>
      <c r="J706" s="38"/>
      <c r="K706" s="37"/>
      <c r="L706" s="37"/>
      <c r="M706" s="39"/>
      <c r="N706" s="37"/>
      <c r="O706" s="37"/>
      <c r="P706" s="38"/>
      <c r="S706" s="38"/>
      <c r="T706" s="40"/>
      <c r="U706" s="40"/>
      <c r="X706" s="38"/>
      <c r="Z706" s="38"/>
      <c r="AC706" s="4">
        <v>95</v>
      </c>
      <c r="AD706" s="41">
        <f t="shared" si="123"/>
        <v>95</v>
      </c>
      <c r="AG706" s="43">
        <f t="shared" si="125"/>
        <v>95</v>
      </c>
      <c r="AI706" s="43">
        <f t="shared" si="121"/>
        <v>95</v>
      </c>
      <c r="AL706" s="43">
        <f t="shared" si="124"/>
        <v>95</v>
      </c>
    </row>
    <row r="707" ht="47.25">
      <c r="A707" s="45" t="s">
        <v>87</v>
      </c>
      <c r="B707" s="35" t="s">
        <v>586</v>
      </c>
      <c r="C707" s="48" t="s">
        <v>418</v>
      </c>
      <c r="D707" s="48" t="s">
        <v>25</v>
      </c>
      <c r="E707" s="48" t="s">
        <v>600</v>
      </c>
      <c r="F707" s="48" t="s">
        <v>88</v>
      </c>
      <c r="G707" s="36"/>
      <c r="H707" s="37"/>
      <c r="I707" s="37"/>
      <c r="J707" s="38"/>
      <c r="K707" s="37"/>
      <c r="L707" s="37"/>
      <c r="M707" s="39"/>
      <c r="N707" s="37"/>
      <c r="O707" s="37"/>
      <c r="P707" s="38"/>
      <c r="S707" s="38"/>
      <c r="T707" s="40">
        <v>75.900000000000006</v>
      </c>
      <c r="U707" s="40"/>
      <c r="X707" s="38">
        <f t="shared" si="122"/>
        <v>75.900000000000006</v>
      </c>
      <c r="Z707" s="38">
        <f t="shared" si="120"/>
        <v>75.900000000000006</v>
      </c>
      <c r="AC707" s="4">
        <v>159.09999999999999</v>
      </c>
      <c r="AD707" s="41">
        <f t="shared" si="123"/>
        <v>83.200000000000003</v>
      </c>
      <c r="AG707" s="43">
        <f t="shared" si="125"/>
        <v>159.09999999999999</v>
      </c>
      <c r="AI707" s="43">
        <f t="shared" si="121"/>
        <v>159.09999999999999</v>
      </c>
      <c r="AL707" s="43">
        <f t="shared" si="124"/>
        <v>159.09999999999999</v>
      </c>
    </row>
    <row r="708" ht="31.5">
      <c r="A708" s="45" t="s">
        <v>601</v>
      </c>
      <c r="B708" s="35">
        <v>929</v>
      </c>
      <c r="C708" s="48">
        <v>11</v>
      </c>
      <c r="D708" s="48" t="s">
        <v>59</v>
      </c>
      <c r="E708" s="48"/>
      <c r="F708" s="48"/>
      <c r="G708" s="36">
        <v>2080.3000000000002</v>
      </c>
      <c r="H708" s="37"/>
      <c r="I708" s="37"/>
      <c r="J708" s="38">
        <f t="shared" si="119"/>
        <v>2080.3000000000002</v>
      </c>
      <c r="K708" s="37"/>
      <c r="L708" s="37"/>
      <c r="M708" s="39">
        <f t="shared" si="128"/>
        <v>2080.3000000000002</v>
      </c>
      <c r="N708" s="37"/>
      <c r="O708" s="37"/>
      <c r="P708" s="38">
        <f t="shared" si="127"/>
        <v>2080.3000000000002</v>
      </c>
      <c r="S708" s="38">
        <f t="shared" si="126"/>
        <v>2080.3000000000002</v>
      </c>
      <c r="T708" s="40">
        <v>2080.3000000000002</v>
      </c>
      <c r="U708" s="40"/>
      <c r="X708" s="38">
        <f t="shared" si="122"/>
        <v>2080.3000000000002</v>
      </c>
      <c r="Z708" s="38">
        <f t="shared" si="120"/>
        <v>2080.3000000000002</v>
      </c>
      <c r="AC708" s="4">
        <v>2080.3000000000002</v>
      </c>
      <c r="AD708" s="41">
        <f t="shared" si="123"/>
        <v>0</v>
      </c>
      <c r="AG708" s="43">
        <f t="shared" si="125"/>
        <v>2080.3000000000002</v>
      </c>
      <c r="AI708" s="43">
        <f t="shared" si="121"/>
        <v>2080.3000000000002</v>
      </c>
      <c r="AL708" s="43">
        <f t="shared" si="124"/>
        <v>2080.3000000000002</v>
      </c>
    </row>
    <row r="709" ht="63">
      <c r="A709" s="62" t="s">
        <v>420</v>
      </c>
      <c r="B709" s="35">
        <v>929</v>
      </c>
      <c r="C709" s="48">
        <v>11</v>
      </c>
      <c r="D709" s="48" t="s">
        <v>59</v>
      </c>
      <c r="E709" s="48" t="s">
        <v>421</v>
      </c>
      <c r="F709" s="48"/>
      <c r="G709" s="36">
        <v>2080.3000000000002</v>
      </c>
      <c r="H709" s="37"/>
      <c r="I709" s="37"/>
      <c r="J709" s="38">
        <f t="shared" si="119"/>
        <v>2080.3000000000002</v>
      </c>
      <c r="K709" s="37"/>
      <c r="L709" s="37"/>
      <c r="M709" s="39">
        <f t="shared" si="128"/>
        <v>2080.3000000000002</v>
      </c>
      <c r="N709" s="37"/>
      <c r="O709" s="37"/>
      <c r="P709" s="38">
        <f t="shared" si="127"/>
        <v>2080.3000000000002</v>
      </c>
      <c r="S709" s="38">
        <f t="shared" si="126"/>
        <v>2080.3000000000002</v>
      </c>
      <c r="T709" s="40">
        <v>2080.3000000000002</v>
      </c>
      <c r="U709" s="40"/>
      <c r="X709" s="38">
        <f t="shared" si="122"/>
        <v>2080.3000000000002</v>
      </c>
      <c r="Z709" s="38">
        <f t="shared" si="120"/>
        <v>2080.3000000000002</v>
      </c>
      <c r="AC709" s="4">
        <v>2080.3000000000002</v>
      </c>
      <c r="AD709" s="41">
        <f t="shared" si="123"/>
        <v>0</v>
      </c>
      <c r="AG709" s="43">
        <f t="shared" si="125"/>
        <v>2080.3000000000002</v>
      </c>
      <c r="AI709" s="43">
        <f t="shared" si="121"/>
        <v>2080.3000000000002</v>
      </c>
      <c r="AL709" s="43">
        <f t="shared" si="124"/>
        <v>2080.3000000000002</v>
      </c>
    </row>
    <row r="710" ht="31.5">
      <c r="A710" s="62" t="s">
        <v>588</v>
      </c>
      <c r="B710" s="35" t="s">
        <v>586</v>
      </c>
      <c r="C710" s="48" t="s">
        <v>418</v>
      </c>
      <c r="D710" s="48" t="s">
        <v>59</v>
      </c>
      <c r="E710" s="48" t="s">
        <v>589</v>
      </c>
      <c r="F710" s="48"/>
      <c r="G710" s="36">
        <v>2080.3000000000002</v>
      </c>
      <c r="H710" s="37"/>
      <c r="I710" s="37"/>
      <c r="J710" s="38">
        <f t="shared" ref="J710:J730" si="130">G710+H710+I710</f>
        <v>2080.3000000000002</v>
      </c>
      <c r="K710" s="37"/>
      <c r="L710" s="37"/>
      <c r="M710" s="39">
        <f t="shared" si="128"/>
        <v>2080.3000000000002</v>
      </c>
      <c r="N710" s="37"/>
      <c r="O710" s="37"/>
      <c r="P710" s="38">
        <f t="shared" si="127"/>
        <v>2080.3000000000002</v>
      </c>
      <c r="S710" s="38">
        <f t="shared" si="126"/>
        <v>2080.3000000000002</v>
      </c>
      <c r="T710" s="40">
        <v>2080.3000000000002</v>
      </c>
      <c r="U710" s="40"/>
      <c r="X710" s="38">
        <f t="shared" si="122"/>
        <v>2080.3000000000002</v>
      </c>
      <c r="Z710" s="38">
        <f t="shared" si="120"/>
        <v>2080.3000000000002</v>
      </c>
      <c r="AC710" s="4">
        <v>2080.3000000000002</v>
      </c>
      <c r="AD710" s="41">
        <f t="shared" si="123"/>
        <v>0</v>
      </c>
      <c r="AG710" s="43">
        <f t="shared" si="125"/>
        <v>2080.3000000000002</v>
      </c>
      <c r="AI710" s="43">
        <f t="shared" si="121"/>
        <v>2080.3000000000002</v>
      </c>
      <c r="AL710" s="43">
        <f t="shared" si="124"/>
        <v>2080.3000000000002</v>
      </c>
    </row>
    <row r="711" ht="31.5">
      <c r="A711" s="45" t="s">
        <v>543</v>
      </c>
      <c r="B711" s="35">
        <v>929</v>
      </c>
      <c r="C711" s="48">
        <v>11</v>
      </c>
      <c r="D711" s="48" t="s">
        <v>59</v>
      </c>
      <c r="E711" s="48" t="s">
        <v>602</v>
      </c>
      <c r="F711" s="48"/>
      <c r="G711" s="36">
        <v>2080.3000000000002</v>
      </c>
      <c r="H711" s="37"/>
      <c r="I711" s="37"/>
      <c r="J711" s="38">
        <f t="shared" si="130"/>
        <v>2080.3000000000002</v>
      </c>
      <c r="K711" s="37"/>
      <c r="L711" s="37"/>
      <c r="M711" s="39">
        <f t="shared" si="128"/>
        <v>2080.3000000000002</v>
      </c>
      <c r="N711" s="37"/>
      <c r="O711" s="37"/>
      <c r="P711" s="38">
        <f t="shared" si="127"/>
        <v>2080.3000000000002</v>
      </c>
      <c r="S711" s="38">
        <f t="shared" si="126"/>
        <v>2080.3000000000002</v>
      </c>
      <c r="T711" s="40">
        <v>2080.3000000000002</v>
      </c>
      <c r="U711" s="40"/>
      <c r="X711" s="38">
        <f t="shared" si="122"/>
        <v>2080.3000000000002</v>
      </c>
      <c r="Z711" s="38">
        <f t="shared" si="120"/>
        <v>2080.3000000000002</v>
      </c>
      <c r="AC711" s="4">
        <v>2080.3000000000002</v>
      </c>
      <c r="AD711" s="41">
        <f t="shared" si="123"/>
        <v>0</v>
      </c>
      <c r="AG711" s="43">
        <f t="shared" si="125"/>
        <v>2080.3000000000002</v>
      </c>
      <c r="AI711" s="43">
        <f t="shared" si="121"/>
        <v>2080.3000000000002</v>
      </c>
      <c r="AL711" s="43">
        <f t="shared" si="124"/>
        <v>2080.3000000000002</v>
      </c>
    </row>
    <row r="712" ht="94.5">
      <c r="A712" s="49" t="s">
        <v>32</v>
      </c>
      <c r="B712" s="35">
        <v>929</v>
      </c>
      <c r="C712" s="48">
        <v>11</v>
      </c>
      <c r="D712" s="48" t="s">
        <v>59</v>
      </c>
      <c r="E712" s="48" t="s">
        <v>602</v>
      </c>
      <c r="F712" s="48">
        <v>100</v>
      </c>
      <c r="G712" s="36">
        <v>1957.8</v>
      </c>
      <c r="H712" s="37"/>
      <c r="I712" s="37"/>
      <c r="J712" s="38">
        <f t="shared" si="130"/>
        <v>1957.8</v>
      </c>
      <c r="K712" s="37"/>
      <c r="L712" s="37"/>
      <c r="M712" s="39">
        <f t="shared" si="128"/>
        <v>1957.8</v>
      </c>
      <c r="N712" s="37"/>
      <c r="O712" s="37"/>
      <c r="P712" s="38">
        <f t="shared" si="127"/>
        <v>1957.8</v>
      </c>
      <c r="S712" s="38">
        <f t="shared" si="126"/>
        <v>1957.8</v>
      </c>
      <c r="T712" s="40">
        <v>1957.8</v>
      </c>
      <c r="U712" s="40"/>
      <c r="X712" s="38">
        <f t="shared" si="122"/>
        <v>1957.8</v>
      </c>
      <c r="Z712" s="38">
        <f t="shared" si="120"/>
        <v>1957.8</v>
      </c>
      <c r="AC712" s="4">
        <v>1952.7</v>
      </c>
      <c r="AD712" s="41">
        <f t="shared" si="123"/>
        <v>-5.0999999999999099</v>
      </c>
      <c r="AG712" s="43">
        <f t="shared" si="125"/>
        <v>1952.7</v>
      </c>
      <c r="AI712" s="43">
        <f t="shared" si="121"/>
        <v>1952.7</v>
      </c>
      <c r="AL712" s="43">
        <f t="shared" si="124"/>
        <v>1952.7</v>
      </c>
    </row>
    <row r="713" ht="47.25">
      <c r="A713" s="49" t="s">
        <v>41</v>
      </c>
      <c r="B713" s="35">
        <v>929</v>
      </c>
      <c r="C713" s="48">
        <v>11</v>
      </c>
      <c r="D713" s="48" t="s">
        <v>59</v>
      </c>
      <c r="E713" s="48" t="s">
        <v>602</v>
      </c>
      <c r="F713" s="48" t="s">
        <v>50</v>
      </c>
      <c r="G713" s="36">
        <v>122.5</v>
      </c>
      <c r="H713" s="37"/>
      <c r="I713" s="37"/>
      <c r="J713" s="38">
        <f t="shared" si="130"/>
        <v>122.5</v>
      </c>
      <c r="K713" s="37"/>
      <c r="L713" s="37"/>
      <c r="M713" s="39">
        <f t="shared" si="128"/>
        <v>122.5</v>
      </c>
      <c r="N713" s="37"/>
      <c r="O713" s="37"/>
      <c r="P713" s="38">
        <f t="shared" si="127"/>
        <v>122.5</v>
      </c>
      <c r="S713" s="38">
        <f t="shared" si="126"/>
        <v>122.5</v>
      </c>
      <c r="T713" s="40">
        <v>122.5</v>
      </c>
      <c r="U713" s="40"/>
      <c r="X713" s="38">
        <f t="shared" si="122"/>
        <v>122.5</v>
      </c>
      <c r="Z713" s="38">
        <f t="shared" si="120"/>
        <v>122.5</v>
      </c>
      <c r="AC713" s="4">
        <v>127.59999999999999</v>
      </c>
      <c r="AD713" s="41">
        <f t="shared" si="123"/>
        <v>5.0999999999999899</v>
      </c>
      <c r="AG713" s="43">
        <f t="shared" si="125"/>
        <v>127.59999999999999</v>
      </c>
      <c r="AI713" s="43">
        <f t="shared" si="121"/>
        <v>127.59999999999999</v>
      </c>
      <c r="AL713" s="43">
        <f t="shared" si="124"/>
        <v>127.59999999999999</v>
      </c>
    </row>
    <row r="714">
      <c r="A714" s="44" t="s">
        <v>603</v>
      </c>
      <c r="B714" s="35">
        <v>934</v>
      </c>
      <c r="C714" s="48"/>
      <c r="D714" s="48"/>
      <c r="E714" s="48" t="s">
        <v>453</v>
      </c>
      <c r="F714" s="48"/>
      <c r="G714" s="36">
        <v>17521.299999999999</v>
      </c>
      <c r="H714" s="37"/>
      <c r="I714" s="37"/>
      <c r="J714" s="38">
        <f t="shared" si="130"/>
        <v>17521.299999999999</v>
      </c>
      <c r="K714" s="37"/>
      <c r="L714" s="37"/>
      <c r="M714" s="39">
        <f t="shared" si="128"/>
        <v>17521.299999999999</v>
      </c>
      <c r="N714" s="37"/>
      <c r="O714" s="37"/>
      <c r="P714" s="38">
        <f t="shared" si="127"/>
        <v>17521.299999999999</v>
      </c>
      <c r="S714" s="38">
        <f t="shared" si="126"/>
        <v>17521.299999999999</v>
      </c>
      <c r="T714" s="40">
        <v>17521.299999999999</v>
      </c>
      <c r="U714" s="40"/>
      <c r="X714" s="38">
        <f t="shared" si="122"/>
        <v>17521.299999999999</v>
      </c>
      <c r="Z714" s="38">
        <f t="shared" si="120"/>
        <v>17521.299999999999</v>
      </c>
      <c r="AC714" s="4">
        <v>17521.299999999999</v>
      </c>
      <c r="AD714" s="41">
        <f t="shared" si="123"/>
        <v>0</v>
      </c>
      <c r="AG714" s="43">
        <f t="shared" si="125"/>
        <v>17521.299999999999</v>
      </c>
      <c r="AI714" s="43">
        <f t="shared" si="121"/>
        <v>17521.299999999999</v>
      </c>
      <c r="AL714" s="43">
        <f t="shared" si="124"/>
        <v>17521.299999999999</v>
      </c>
    </row>
    <row r="715">
      <c r="A715" s="45" t="s">
        <v>326</v>
      </c>
      <c r="B715" s="35">
        <v>934</v>
      </c>
      <c r="C715" s="48" t="s">
        <v>327</v>
      </c>
      <c r="D715" s="48"/>
      <c r="E715" s="48"/>
      <c r="F715" s="48"/>
      <c r="G715" s="36">
        <v>17521.299999999999</v>
      </c>
      <c r="H715" s="37"/>
      <c r="I715" s="37"/>
      <c r="J715" s="38">
        <f t="shared" si="130"/>
        <v>17521.299999999999</v>
      </c>
      <c r="K715" s="37"/>
      <c r="L715" s="37"/>
      <c r="M715" s="39">
        <f t="shared" si="128"/>
        <v>17521.299999999999</v>
      </c>
      <c r="N715" s="37"/>
      <c r="O715" s="37"/>
      <c r="P715" s="38">
        <f t="shared" si="127"/>
        <v>17521.299999999999</v>
      </c>
      <c r="S715" s="38">
        <f t="shared" si="126"/>
        <v>17521.299999999999</v>
      </c>
      <c r="T715" s="40">
        <v>17521.299999999999</v>
      </c>
      <c r="U715" s="40"/>
      <c r="X715" s="38">
        <f t="shared" si="122"/>
        <v>17521.299999999999</v>
      </c>
      <c r="Z715" s="38">
        <f t="shared" si="120"/>
        <v>17521.299999999999</v>
      </c>
      <c r="AC715" s="4">
        <v>17521.299999999999</v>
      </c>
      <c r="AD715" s="41">
        <f t="shared" si="123"/>
        <v>0</v>
      </c>
      <c r="AG715" s="43">
        <f t="shared" si="125"/>
        <v>17521.299999999999</v>
      </c>
      <c r="AI715" s="43">
        <f t="shared" si="121"/>
        <v>17521.299999999999</v>
      </c>
      <c r="AL715" s="43">
        <f t="shared" si="124"/>
        <v>17521.299999999999</v>
      </c>
    </row>
    <row r="716">
      <c r="A716" s="45" t="s">
        <v>604</v>
      </c>
      <c r="B716" s="35">
        <v>934</v>
      </c>
      <c r="C716" s="48" t="s">
        <v>327</v>
      </c>
      <c r="D716" s="48" t="s">
        <v>327</v>
      </c>
      <c r="E716" s="48"/>
      <c r="F716" s="48"/>
      <c r="G716" s="36">
        <v>15519</v>
      </c>
      <c r="H716" s="37"/>
      <c r="I716" s="37"/>
      <c r="J716" s="38">
        <f t="shared" si="130"/>
        <v>15519</v>
      </c>
      <c r="K716" s="37"/>
      <c r="L716" s="37"/>
      <c r="M716" s="39">
        <f t="shared" si="128"/>
        <v>15519</v>
      </c>
      <c r="N716" s="37"/>
      <c r="O716" s="37"/>
      <c r="P716" s="38">
        <f t="shared" si="127"/>
        <v>15519</v>
      </c>
      <c r="S716" s="38">
        <f t="shared" si="126"/>
        <v>15519</v>
      </c>
      <c r="T716" s="40">
        <v>15659.5</v>
      </c>
      <c r="U716" s="40"/>
      <c r="X716" s="38">
        <f t="shared" si="122"/>
        <v>15659.5</v>
      </c>
      <c r="Z716" s="38">
        <f t="shared" si="120"/>
        <v>15659.5</v>
      </c>
      <c r="AC716" s="4">
        <v>15659.5</v>
      </c>
      <c r="AD716" s="41">
        <f t="shared" si="123"/>
        <v>0</v>
      </c>
      <c r="AG716" s="43">
        <f t="shared" si="125"/>
        <v>15659.5</v>
      </c>
      <c r="AI716" s="43">
        <f t="shared" si="121"/>
        <v>15659.5</v>
      </c>
      <c r="AL716" s="43">
        <f t="shared" si="124"/>
        <v>15659.5</v>
      </c>
    </row>
    <row r="717" ht="31.5">
      <c r="A717" s="49" t="s">
        <v>605</v>
      </c>
      <c r="B717" s="35">
        <v>934</v>
      </c>
      <c r="C717" s="48" t="s">
        <v>327</v>
      </c>
      <c r="D717" s="48" t="s">
        <v>327</v>
      </c>
      <c r="E717" s="48" t="s">
        <v>606</v>
      </c>
      <c r="F717" s="48"/>
      <c r="G717" s="36">
        <v>15519</v>
      </c>
      <c r="H717" s="37"/>
      <c r="I717" s="37"/>
      <c r="J717" s="38">
        <f t="shared" si="130"/>
        <v>15519</v>
      </c>
      <c r="K717" s="37"/>
      <c r="L717" s="37"/>
      <c r="M717" s="39">
        <f t="shared" si="128"/>
        <v>15519</v>
      </c>
      <c r="N717" s="37"/>
      <c r="O717" s="37"/>
      <c r="P717" s="38">
        <f t="shared" si="127"/>
        <v>15519</v>
      </c>
      <c r="S717" s="38">
        <f t="shared" si="126"/>
        <v>15519</v>
      </c>
      <c r="T717" s="40">
        <v>15659.5</v>
      </c>
      <c r="U717" s="40"/>
      <c r="X717" s="38">
        <f t="shared" si="122"/>
        <v>15659.5</v>
      </c>
      <c r="Z717" s="38">
        <f t="shared" si="120"/>
        <v>15659.5</v>
      </c>
      <c r="AC717" s="4">
        <v>15659.5</v>
      </c>
      <c r="AD717" s="41">
        <f t="shared" si="123"/>
        <v>0</v>
      </c>
      <c r="AG717" s="43">
        <f t="shared" si="125"/>
        <v>15659.5</v>
      </c>
      <c r="AI717" s="43">
        <f t="shared" si="121"/>
        <v>15659.5</v>
      </c>
      <c r="AL717" s="43">
        <f t="shared" si="124"/>
        <v>15659.5</v>
      </c>
    </row>
    <row r="718" ht="31.5">
      <c r="A718" s="49" t="s">
        <v>607</v>
      </c>
      <c r="B718" s="35" t="s">
        <v>608</v>
      </c>
      <c r="C718" s="48" t="s">
        <v>327</v>
      </c>
      <c r="D718" s="48" t="s">
        <v>327</v>
      </c>
      <c r="E718" s="48" t="s">
        <v>609</v>
      </c>
      <c r="F718" s="48"/>
      <c r="G718" s="36">
        <v>15519</v>
      </c>
      <c r="H718" s="37"/>
      <c r="I718" s="37"/>
      <c r="J718" s="38">
        <f t="shared" si="130"/>
        <v>15519</v>
      </c>
      <c r="K718" s="37"/>
      <c r="L718" s="37"/>
      <c r="M718" s="39">
        <f t="shared" si="128"/>
        <v>15519</v>
      </c>
      <c r="N718" s="37"/>
      <c r="O718" s="37"/>
      <c r="P718" s="38">
        <f t="shared" si="127"/>
        <v>15519</v>
      </c>
      <c r="S718" s="38">
        <f t="shared" si="126"/>
        <v>15519</v>
      </c>
      <c r="T718" s="40">
        <v>15659.5</v>
      </c>
      <c r="U718" s="40"/>
      <c r="X718" s="38">
        <f t="shared" si="122"/>
        <v>15659.5</v>
      </c>
      <c r="Z718" s="38">
        <f t="shared" si="120"/>
        <v>15659.5</v>
      </c>
      <c r="AC718" s="4">
        <v>15659.5</v>
      </c>
      <c r="AD718" s="41">
        <f t="shared" si="123"/>
        <v>0</v>
      </c>
      <c r="AG718" s="43">
        <f t="shared" si="125"/>
        <v>15659.5</v>
      </c>
      <c r="AI718" s="43">
        <f t="shared" si="121"/>
        <v>15659.5</v>
      </c>
      <c r="AL718" s="43">
        <f t="shared" si="124"/>
        <v>15659.5</v>
      </c>
    </row>
    <row r="719" ht="31.5">
      <c r="A719" s="49" t="s">
        <v>93</v>
      </c>
      <c r="B719" s="35">
        <v>934</v>
      </c>
      <c r="C719" s="48" t="s">
        <v>327</v>
      </c>
      <c r="D719" s="48" t="s">
        <v>327</v>
      </c>
      <c r="E719" s="48" t="s">
        <v>610</v>
      </c>
      <c r="F719" s="48"/>
      <c r="G719" s="36">
        <v>14825</v>
      </c>
      <c r="H719" s="37"/>
      <c r="I719" s="37"/>
      <c r="J719" s="38">
        <f t="shared" si="130"/>
        <v>14825</v>
      </c>
      <c r="K719" s="37"/>
      <c r="L719" s="37"/>
      <c r="M719" s="39">
        <f t="shared" si="128"/>
        <v>14825</v>
      </c>
      <c r="N719" s="37"/>
      <c r="O719" s="37"/>
      <c r="P719" s="38">
        <f t="shared" si="127"/>
        <v>14825</v>
      </c>
      <c r="S719" s="38">
        <f t="shared" si="126"/>
        <v>14825</v>
      </c>
      <c r="T719" s="40">
        <v>14965.5</v>
      </c>
      <c r="U719" s="40"/>
      <c r="X719" s="38">
        <f t="shared" si="122"/>
        <v>14965.5</v>
      </c>
      <c r="Z719" s="38">
        <f t="shared" si="120"/>
        <v>14965.5</v>
      </c>
      <c r="AC719" s="4">
        <v>14875.5</v>
      </c>
      <c r="AD719" s="41">
        <f t="shared" si="123"/>
        <v>-90</v>
      </c>
      <c r="AG719" s="43">
        <f t="shared" si="125"/>
        <v>14875.5</v>
      </c>
      <c r="AI719" s="43">
        <f t="shared" si="121"/>
        <v>14875.5</v>
      </c>
      <c r="AL719" s="43">
        <f t="shared" si="124"/>
        <v>14875.5</v>
      </c>
    </row>
    <row r="720" ht="94.5">
      <c r="A720" s="49" t="s">
        <v>32</v>
      </c>
      <c r="B720" s="35">
        <v>934</v>
      </c>
      <c r="C720" s="48" t="s">
        <v>327</v>
      </c>
      <c r="D720" s="48" t="s">
        <v>327</v>
      </c>
      <c r="E720" s="48" t="s">
        <v>610</v>
      </c>
      <c r="F720" s="48" t="s">
        <v>57</v>
      </c>
      <c r="G720" s="36">
        <v>13562</v>
      </c>
      <c r="H720" s="37"/>
      <c r="I720" s="37"/>
      <c r="J720" s="38">
        <f t="shared" si="130"/>
        <v>13562</v>
      </c>
      <c r="K720" s="37"/>
      <c r="L720" s="37"/>
      <c r="M720" s="39">
        <f t="shared" si="128"/>
        <v>13562</v>
      </c>
      <c r="N720" s="37"/>
      <c r="O720" s="37"/>
      <c r="P720" s="38">
        <f t="shared" si="127"/>
        <v>13562</v>
      </c>
      <c r="S720" s="38">
        <f t="shared" si="126"/>
        <v>13562</v>
      </c>
      <c r="T720" s="40">
        <v>13607.6</v>
      </c>
      <c r="U720" s="40"/>
      <c r="X720" s="38">
        <f t="shared" si="122"/>
        <v>13607.6</v>
      </c>
      <c r="Z720" s="38">
        <f t="shared" si="120"/>
        <v>13607.6</v>
      </c>
      <c r="AC720" s="4">
        <v>13167.5</v>
      </c>
      <c r="AD720" s="41">
        <f t="shared" si="123"/>
        <v>-440.10000000000002</v>
      </c>
      <c r="AG720" s="43">
        <f t="shared" si="125"/>
        <v>13167.5</v>
      </c>
      <c r="AI720" s="43">
        <f t="shared" si="121"/>
        <v>13167.5</v>
      </c>
      <c r="AL720" s="43">
        <f t="shared" si="124"/>
        <v>13167.5</v>
      </c>
    </row>
    <row r="721" ht="47.25">
      <c r="A721" s="49" t="s">
        <v>41</v>
      </c>
      <c r="B721" s="35">
        <v>934</v>
      </c>
      <c r="C721" s="48" t="s">
        <v>327</v>
      </c>
      <c r="D721" s="48" t="s">
        <v>327</v>
      </c>
      <c r="E721" s="48" t="s">
        <v>610</v>
      </c>
      <c r="F721" s="48" t="s">
        <v>50</v>
      </c>
      <c r="G721" s="36">
        <v>1258</v>
      </c>
      <c r="H721" s="37"/>
      <c r="I721" s="37"/>
      <c r="J721" s="38">
        <f t="shared" si="130"/>
        <v>1258</v>
      </c>
      <c r="K721" s="37"/>
      <c r="L721" s="37"/>
      <c r="M721" s="39">
        <f t="shared" si="128"/>
        <v>1258</v>
      </c>
      <c r="N721" s="37"/>
      <c r="O721" s="37"/>
      <c r="P721" s="38">
        <f t="shared" si="127"/>
        <v>1258</v>
      </c>
      <c r="S721" s="38">
        <f t="shared" si="126"/>
        <v>1258</v>
      </c>
      <c r="T721" s="40">
        <v>1352.9000000000001</v>
      </c>
      <c r="U721" s="40"/>
      <c r="X721" s="38">
        <f t="shared" si="122"/>
        <v>1352.9000000000001</v>
      </c>
      <c r="Z721" s="38">
        <f t="shared" si="120"/>
        <v>1352.9000000000001</v>
      </c>
      <c r="AC721" s="4">
        <v>1702.9000000000001</v>
      </c>
      <c r="AD721" s="41">
        <f t="shared" si="123"/>
        <v>350</v>
      </c>
      <c r="AG721" s="43">
        <f t="shared" si="125"/>
        <v>1702.9000000000001</v>
      </c>
      <c r="AI721" s="43">
        <f t="shared" si="121"/>
        <v>1702.9000000000001</v>
      </c>
      <c r="AL721" s="43">
        <f t="shared" si="124"/>
        <v>1702.9000000000001</v>
      </c>
    </row>
    <row r="722">
      <c r="A722" s="49" t="s">
        <v>51</v>
      </c>
      <c r="B722" s="35">
        <v>934</v>
      </c>
      <c r="C722" s="48" t="s">
        <v>327</v>
      </c>
      <c r="D722" s="48" t="s">
        <v>327</v>
      </c>
      <c r="E722" s="48" t="s">
        <v>610</v>
      </c>
      <c r="F722" s="48" t="s">
        <v>52</v>
      </c>
      <c r="G722" s="36">
        <v>5</v>
      </c>
      <c r="H722" s="37"/>
      <c r="I722" s="37"/>
      <c r="J722" s="38">
        <f t="shared" si="130"/>
        <v>5</v>
      </c>
      <c r="K722" s="37"/>
      <c r="L722" s="37"/>
      <c r="M722" s="39">
        <f t="shared" si="128"/>
        <v>5</v>
      </c>
      <c r="N722" s="37"/>
      <c r="O722" s="37"/>
      <c r="P722" s="38">
        <f t="shared" si="127"/>
        <v>5</v>
      </c>
      <c r="S722" s="38">
        <f t="shared" si="126"/>
        <v>5</v>
      </c>
      <c r="T722" s="40">
        <v>5</v>
      </c>
      <c r="U722" s="40"/>
      <c r="X722" s="38">
        <f t="shared" si="122"/>
        <v>5</v>
      </c>
      <c r="Z722" s="38">
        <f t="shared" si="120"/>
        <v>5</v>
      </c>
      <c r="AC722" s="4">
        <v>5.0999999999999996</v>
      </c>
      <c r="AD722" s="41">
        <f t="shared" si="123"/>
        <v>0.099999999999999603</v>
      </c>
      <c r="AG722" s="43">
        <f t="shared" si="125"/>
        <v>5.0999999999999996</v>
      </c>
      <c r="AI722" s="43">
        <f t="shared" si="121"/>
        <v>5.0999999999999996</v>
      </c>
      <c r="AL722" s="43">
        <f t="shared" si="124"/>
        <v>5.0999999999999996</v>
      </c>
    </row>
    <row r="723" ht="31.5">
      <c r="A723" s="45" t="s">
        <v>611</v>
      </c>
      <c r="B723" s="35" t="s">
        <v>608</v>
      </c>
      <c r="C723" s="48" t="s">
        <v>327</v>
      </c>
      <c r="D723" s="48" t="s">
        <v>327</v>
      </c>
      <c r="E723" s="48" t="s">
        <v>612</v>
      </c>
      <c r="F723" s="48"/>
      <c r="G723" s="36">
        <v>694</v>
      </c>
      <c r="H723" s="37"/>
      <c r="I723" s="37"/>
      <c r="J723" s="38">
        <f t="shared" si="130"/>
        <v>694</v>
      </c>
      <c r="K723" s="37"/>
      <c r="L723" s="37"/>
      <c r="M723" s="39">
        <f t="shared" si="128"/>
        <v>694</v>
      </c>
      <c r="N723" s="37"/>
      <c r="O723" s="37"/>
      <c r="P723" s="38">
        <f t="shared" si="127"/>
        <v>694</v>
      </c>
      <c r="S723" s="38">
        <f t="shared" si="126"/>
        <v>694</v>
      </c>
      <c r="T723" s="40">
        <v>694</v>
      </c>
      <c r="U723" s="40"/>
      <c r="X723" s="38">
        <f t="shared" si="122"/>
        <v>694</v>
      </c>
      <c r="Z723" s="38">
        <f t="shared" si="120"/>
        <v>694</v>
      </c>
      <c r="AC723" s="4">
        <v>784</v>
      </c>
      <c r="AD723" s="41">
        <f t="shared" si="123"/>
        <v>90</v>
      </c>
      <c r="AG723" s="43">
        <f t="shared" si="125"/>
        <v>784</v>
      </c>
      <c r="AI723" s="43">
        <f t="shared" si="121"/>
        <v>784</v>
      </c>
      <c r="AL723" s="43">
        <f t="shared" si="124"/>
        <v>784</v>
      </c>
    </row>
    <row r="724" ht="47.25">
      <c r="A724" s="49" t="s">
        <v>41</v>
      </c>
      <c r="B724" s="35" t="s">
        <v>608</v>
      </c>
      <c r="C724" s="48" t="s">
        <v>327</v>
      </c>
      <c r="D724" s="48" t="s">
        <v>327</v>
      </c>
      <c r="E724" s="48" t="s">
        <v>612</v>
      </c>
      <c r="F724" s="48" t="s">
        <v>50</v>
      </c>
      <c r="G724" s="36">
        <v>694</v>
      </c>
      <c r="H724" s="37"/>
      <c r="I724" s="37"/>
      <c r="J724" s="38">
        <f t="shared" si="130"/>
        <v>694</v>
      </c>
      <c r="K724" s="37"/>
      <c r="L724" s="37"/>
      <c r="M724" s="39">
        <f t="shared" si="128"/>
        <v>694</v>
      </c>
      <c r="N724" s="37"/>
      <c r="O724" s="37"/>
      <c r="P724" s="38">
        <f t="shared" si="127"/>
        <v>694</v>
      </c>
      <c r="S724" s="38">
        <f t="shared" si="126"/>
        <v>694</v>
      </c>
      <c r="T724" s="40">
        <v>694</v>
      </c>
      <c r="U724" s="40"/>
      <c r="X724" s="38">
        <f t="shared" si="122"/>
        <v>694</v>
      </c>
      <c r="Z724" s="38">
        <f t="shared" si="120"/>
        <v>694</v>
      </c>
      <c r="AB724" s="41"/>
      <c r="AC724" s="4">
        <v>784</v>
      </c>
      <c r="AD724" s="41">
        <f t="shared" si="123"/>
        <v>90</v>
      </c>
      <c r="AG724" s="43">
        <f t="shared" si="125"/>
        <v>784</v>
      </c>
      <c r="AI724" s="43">
        <f t="shared" si="121"/>
        <v>784</v>
      </c>
      <c r="AL724" s="43">
        <f t="shared" si="124"/>
        <v>784</v>
      </c>
    </row>
    <row r="725">
      <c r="A725" s="49" t="s">
        <v>343</v>
      </c>
      <c r="B725" s="35" t="s">
        <v>608</v>
      </c>
      <c r="C725" s="48" t="s">
        <v>327</v>
      </c>
      <c r="D725" s="48" t="s">
        <v>227</v>
      </c>
      <c r="E725" s="48"/>
      <c r="F725" s="48"/>
      <c r="G725" s="36">
        <v>2002.3</v>
      </c>
      <c r="H725" s="37"/>
      <c r="I725" s="37"/>
      <c r="J725" s="38">
        <f t="shared" si="130"/>
        <v>2002.3</v>
      </c>
      <c r="K725" s="37"/>
      <c r="L725" s="37"/>
      <c r="M725" s="39">
        <f t="shared" si="128"/>
        <v>2002.3</v>
      </c>
      <c r="N725" s="37"/>
      <c r="O725" s="37"/>
      <c r="P725" s="38">
        <f t="shared" si="127"/>
        <v>2002.3</v>
      </c>
      <c r="S725" s="38">
        <f t="shared" si="126"/>
        <v>2002.3</v>
      </c>
      <c r="T725" s="40">
        <v>1861.8</v>
      </c>
      <c r="U725" s="40"/>
      <c r="X725" s="38">
        <f t="shared" si="122"/>
        <v>1861.8</v>
      </c>
      <c r="Z725" s="38">
        <f t="shared" si="120"/>
        <v>1861.8</v>
      </c>
      <c r="AC725" s="4">
        <v>1861.8</v>
      </c>
      <c r="AD725" s="41">
        <f t="shared" si="123"/>
        <v>0</v>
      </c>
      <c r="AG725" s="43">
        <f t="shared" si="125"/>
        <v>1861.8</v>
      </c>
      <c r="AI725" s="43">
        <f t="shared" si="121"/>
        <v>1861.8</v>
      </c>
      <c r="AL725" s="43">
        <f t="shared" si="124"/>
        <v>1861.8</v>
      </c>
    </row>
    <row r="726" ht="31.5">
      <c r="A726" s="49" t="s">
        <v>605</v>
      </c>
      <c r="B726" s="35" t="s">
        <v>608</v>
      </c>
      <c r="C726" s="48" t="s">
        <v>327</v>
      </c>
      <c r="D726" s="48" t="s">
        <v>227</v>
      </c>
      <c r="E726" s="48" t="s">
        <v>606</v>
      </c>
      <c r="F726" s="48"/>
      <c r="G726" s="36">
        <v>2002.3</v>
      </c>
      <c r="H726" s="37"/>
      <c r="I726" s="37"/>
      <c r="J726" s="38">
        <f t="shared" si="130"/>
        <v>2002.3</v>
      </c>
      <c r="K726" s="37"/>
      <c r="L726" s="37"/>
      <c r="M726" s="39">
        <f t="shared" si="128"/>
        <v>2002.3</v>
      </c>
      <c r="N726" s="37"/>
      <c r="O726" s="37"/>
      <c r="P726" s="38">
        <f t="shared" si="127"/>
        <v>2002.3</v>
      </c>
      <c r="S726" s="38">
        <f t="shared" si="126"/>
        <v>2002.3</v>
      </c>
      <c r="T726" s="40">
        <v>1861.8</v>
      </c>
      <c r="U726" s="40"/>
      <c r="X726" s="38">
        <f t="shared" si="122"/>
        <v>1861.8</v>
      </c>
      <c r="Z726" s="38">
        <f t="shared" si="120"/>
        <v>1861.8</v>
      </c>
      <c r="AC726" s="4">
        <v>1861.8</v>
      </c>
      <c r="AD726" s="41">
        <f t="shared" si="123"/>
        <v>0</v>
      </c>
      <c r="AG726" s="43">
        <f t="shared" si="125"/>
        <v>1861.8</v>
      </c>
      <c r="AI726" s="43">
        <f t="shared" si="121"/>
        <v>1861.8</v>
      </c>
      <c r="AL726" s="43">
        <f t="shared" si="124"/>
        <v>1861.8</v>
      </c>
    </row>
    <row r="727" ht="31.5">
      <c r="A727" s="49" t="s">
        <v>607</v>
      </c>
      <c r="B727" s="35" t="s">
        <v>608</v>
      </c>
      <c r="C727" s="48" t="s">
        <v>327</v>
      </c>
      <c r="D727" s="48" t="s">
        <v>227</v>
      </c>
      <c r="E727" s="48" t="s">
        <v>609</v>
      </c>
      <c r="F727" s="48"/>
      <c r="G727" s="36">
        <v>2002.3</v>
      </c>
      <c r="H727" s="37"/>
      <c r="I727" s="37"/>
      <c r="J727" s="38">
        <f t="shared" si="130"/>
        <v>2002.3</v>
      </c>
      <c r="K727" s="37"/>
      <c r="L727" s="37"/>
      <c r="M727" s="39">
        <f t="shared" si="128"/>
        <v>2002.3</v>
      </c>
      <c r="N727" s="37"/>
      <c r="O727" s="37"/>
      <c r="P727" s="38">
        <f t="shared" si="127"/>
        <v>2002.3</v>
      </c>
      <c r="S727" s="38">
        <f t="shared" si="126"/>
        <v>2002.3</v>
      </c>
      <c r="T727" s="40">
        <v>1861.8</v>
      </c>
      <c r="U727" s="40"/>
      <c r="X727" s="38">
        <f t="shared" si="122"/>
        <v>1861.8</v>
      </c>
      <c r="Z727" s="38">
        <f t="shared" si="120"/>
        <v>1861.8</v>
      </c>
      <c r="AC727" s="4">
        <v>1861.8</v>
      </c>
      <c r="AD727" s="41">
        <f t="shared" si="123"/>
        <v>0</v>
      </c>
      <c r="AG727" s="43">
        <f t="shared" si="125"/>
        <v>1861.8</v>
      </c>
      <c r="AI727" s="43">
        <f t="shared" si="121"/>
        <v>1861.8</v>
      </c>
      <c r="AL727" s="43">
        <f t="shared" si="124"/>
        <v>1861.8</v>
      </c>
    </row>
    <row r="728" ht="31.5">
      <c r="A728" s="78" t="s">
        <v>543</v>
      </c>
      <c r="B728" s="34" t="s">
        <v>608</v>
      </c>
      <c r="C728" s="79" t="s">
        <v>327</v>
      </c>
      <c r="D728" s="79" t="s">
        <v>227</v>
      </c>
      <c r="E728" s="79" t="s">
        <v>613</v>
      </c>
      <c r="F728" s="48"/>
      <c r="G728" s="36">
        <v>2002.3</v>
      </c>
      <c r="H728" s="37"/>
      <c r="I728" s="37"/>
      <c r="J728" s="38">
        <f t="shared" si="130"/>
        <v>2002.3</v>
      </c>
      <c r="K728" s="37"/>
      <c r="L728" s="37"/>
      <c r="M728" s="39">
        <f t="shared" si="128"/>
        <v>2002.3</v>
      </c>
      <c r="N728" s="37"/>
      <c r="O728" s="37"/>
      <c r="P728" s="38">
        <f t="shared" si="127"/>
        <v>2002.3</v>
      </c>
      <c r="S728" s="38">
        <f t="shared" si="126"/>
        <v>2002.3</v>
      </c>
      <c r="T728" s="40">
        <v>1861.8</v>
      </c>
      <c r="U728" s="40"/>
      <c r="X728" s="38">
        <f t="shared" si="122"/>
        <v>1861.8</v>
      </c>
      <c r="Z728" s="38">
        <f t="shared" ref="Z728:Z730" si="131">X728+Y728</f>
        <v>1861.8</v>
      </c>
      <c r="AC728" s="4">
        <v>1861.8</v>
      </c>
      <c r="AD728" s="41">
        <f t="shared" si="123"/>
        <v>0</v>
      </c>
      <c r="AG728" s="43">
        <f t="shared" si="125"/>
        <v>1861.8</v>
      </c>
      <c r="AI728" s="43">
        <f t="shared" ref="AI728:AI730" si="132">AG728+AH728</f>
        <v>1861.8</v>
      </c>
      <c r="AL728" s="43">
        <f t="shared" si="124"/>
        <v>1861.8</v>
      </c>
    </row>
    <row r="729" ht="94.5">
      <c r="A729" s="49" t="s">
        <v>32</v>
      </c>
      <c r="B729" s="35" t="s">
        <v>608</v>
      </c>
      <c r="C729" s="48" t="s">
        <v>327</v>
      </c>
      <c r="D729" s="48" t="s">
        <v>227</v>
      </c>
      <c r="E729" s="48" t="s">
        <v>613</v>
      </c>
      <c r="F729" s="48" t="s">
        <v>57</v>
      </c>
      <c r="G729" s="36">
        <v>1981.3</v>
      </c>
      <c r="H729" s="37"/>
      <c r="I729" s="37"/>
      <c r="J729" s="38">
        <f t="shared" si="130"/>
        <v>1981.3</v>
      </c>
      <c r="K729" s="37"/>
      <c r="L729" s="37"/>
      <c r="M729" s="39">
        <f t="shared" si="128"/>
        <v>1981.3</v>
      </c>
      <c r="N729" s="37">
        <v>1970.3</v>
      </c>
      <c r="O729" s="39">
        <f t="shared" si="129"/>
        <v>-11</v>
      </c>
      <c r="P729" s="38">
        <f t="shared" si="127"/>
        <v>1970.3</v>
      </c>
      <c r="S729" s="38">
        <f t="shared" si="126"/>
        <v>1970.3</v>
      </c>
      <c r="T729" s="40">
        <v>1829.8</v>
      </c>
      <c r="U729" s="40"/>
      <c r="X729" s="38">
        <f t="shared" ref="X729:X730" si="133">T729+U729</f>
        <v>1829.8</v>
      </c>
      <c r="Z729" s="38">
        <f t="shared" si="131"/>
        <v>1829.8</v>
      </c>
      <c r="AC729" s="4">
        <v>1829.8</v>
      </c>
      <c r="AD729" s="41">
        <f t="shared" ref="AD729:AD730" si="134">AC729-Z729</f>
        <v>0</v>
      </c>
      <c r="AG729" s="43">
        <f t="shared" si="125"/>
        <v>1829.8</v>
      </c>
      <c r="AI729" s="43">
        <f t="shared" si="132"/>
        <v>1829.8</v>
      </c>
      <c r="AL729" s="43">
        <f t="shared" ref="AL729:AL730" si="135">AI729+AJ729+AK729</f>
        <v>1829.8</v>
      </c>
    </row>
    <row r="730" ht="47.25">
      <c r="A730" s="49" t="s">
        <v>41</v>
      </c>
      <c r="B730" s="35" t="s">
        <v>608</v>
      </c>
      <c r="C730" s="48" t="s">
        <v>327</v>
      </c>
      <c r="D730" s="48" t="s">
        <v>227</v>
      </c>
      <c r="E730" s="48" t="s">
        <v>613</v>
      </c>
      <c r="F730" s="48" t="s">
        <v>50</v>
      </c>
      <c r="G730" s="36">
        <v>21</v>
      </c>
      <c r="H730" s="37"/>
      <c r="I730" s="37"/>
      <c r="J730" s="38">
        <f t="shared" si="130"/>
        <v>21</v>
      </c>
      <c r="K730" s="37"/>
      <c r="L730" s="37"/>
      <c r="M730" s="39">
        <f t="shared" si="128"/>
        <v>21</v>
      </c>
      <c r="N730" s="37">
        <v>32</v>
      </c>
      <c r="O730" s="39">
        <f t="shared" si="129"/>
        <v>11</v>
      </c>
      <c r="P730" s="39">
        <f t="shared" si="127"/>
        <v>32</v>
      </c>
      <c r="S730" s="38">
        <f t="shared" si="126"/>
        <v>32</v>
      </c>
      <c r="T730" s="40">
        <v>32</v>
      </c>
      <c r="U730" s="40"/>
      <c r="X730" s="38">
        <f t="shared" si="133"/>
        <v>32</v>
      </c>
      <c r="Z730" s="80">
        <f t="shared" si="131"/>
        <v>32</v>
      </c>
      <c r="AC730" s="4">
        <v>32</v>
      </c>
      <c r="AD730" s="41">
        <f t="shared" si="134"/>
        <v>0</v>
      </c>
      <c r="AG730" s="43">
        <f t="shared" ref="AG730" si="136">AC730+AE730</f>
        <v>32</v>
      </c>
      <c r="AI730" s="81">
        <f t="shared" si="132"/>
        <v>32</v>
      </c>
      <c r="AL730" s="82">
        <f t="shared" si="135"/>
        <v>32</v>
      </c>
    </row>
    <row r="731">
      <c r="A731" s="83"/>
      <c r="B731" s="83"/>
      <c r="C731" s="83"/>
      <c r="D731" s="83"/>
      <c r="E731" s="83"/>
      <c r="F731" s="83"/>
    </row>
    <row r="732">
      <c r="G732" s="84"/>
    </row>
    <row r="733" ht="112.5" customHeight="1">
      <c r="A733" s="85" t="s">
        <v>614</v>
      </c>
      <c r="B733" s="86"/>
      <c r="C733" s="86"/>
      <c r="D733" s="86"/>
      <c r="E733" s="87" t="s">
        <v>615</v>
      </c>
      <c r="F733" s="87"/>
      <c r="G733" s="87"/>
      <c r="H733" s="87"/>
      <c r="I733" s="87"/>
      <c r="J733" s="87"/>
      <c r="K733" s="87"/>
      <c r="L733" s="87"/>
      <c r="M733" s="87"/>
      <c r="N733" s="87"/>
      <c r="O733" s="87"/>
      <c r="P733" s="87"/>
      <c r="Q733" s="87"/>
      <c r="R733" s="87"/>
      <c r="S733" s="87"/>
      <c r="T733" s="87"/>
      <c r="U733" s="87"/>
      <c r="V733" s="87"/>
      <c r="W733" s="87"/>
      <c r="X733" s="87"/>
      <c r="Y733" s="87"/>
      <c r="Z733" s="87"/>
      <c r="AA733" s="87"/>
      <c r="AB733" s="87"/>
      <c r="AC733" s="87"/>
      <c r="AD733" s="87"/>
      <c r="AE733" s="87"/>
      <c r="AF733" s="87"/>
      <c r="AG733" s="87"/>
      <c r="AH733" s="87"/>
      <c r="AI733" s="87"/>
      <c r="AJ733" s="87"/>
      <c r="AK733" s="87"/>
      <c r="AL733" s="87"/>
    </row>
    <row r="734" ht="18">
      <c r="A734" s="88"/>
      <c r="B734" s="86"/>
      <c r="C734" s="86"/>
      <c r="D734" s="86"/>
      <c r="E734" s="86"/>
      <c r="F734" s="86"/>
    </row>
  </sheetData>
  <autoFilter ref="A23:AK730"/>
  <mergeCells count="32">
    <mergeCell ref="D4:AL4"/>
    <mergeCell ref="D6:G6"/>
    <mergeCell ref="D7:G7"/>
    <mergeCell ref="D9:G9"/>
    <mergeCell ref="D10:G10"/>
    <mergeCell ref="D11:G11"/>
    <mergeCell ref="D12:G12"/>
    <mergeCell ref="D14:G14"/>
    <mergeCell ref="D15:G15"/>
    <mergeCell ref="A18:AL18"/>
    <mergeCell ref="E19:F19"/>
    <mergeCell ref="A20:A22"/>
    <mergeCell ref="B20:B22"/>
    <mergeCell ref="C20:F20"/>
    <mergeCell ref="G20:G22"/>
    <mergeCell ref="J20:J22"/>
    <mergeCell ref="M20:M22"/>
    <mergeCell ref="P20:P22"/>
    <mergeCell ref="S20:S22"/>
    <mergeCell ref="V20:V22"/>
    <mergeCell ref="W20:W22"/>
    <mergeCell ref="X20:X22"/>
    <mergeCell ref="Z20:Z22"/>
    <mergeCell ref="AG20:AG22"/>
    <mergeCell ref="AH20:AH22"/>
    <mergeCell ref="AI20:AI22"/>
    <mergeCell ref="AL20:AL22"/>
    <mergeCell ref="C21:C22"/>
    <mergeCell ref="D21:D22"/>
    <mergeCell ref="E21:E22"/>
    <mergeCell ref="F21:F22"/>
    <mergeCell ref="E733:AL733"/>
  </mergeCells>
  <printOptions headings="0" gridLines="0"/>
  <pageMargins left="0.74803149606299202" right="0.35433070866141708" top="0.59055118110236193" bottom="0.39370078740157494" header="0.31496062992126" footer="0.31496062992126"/>
  <pageSetup paperSize="9" scale="83" fitToWidth="1" fitToHeight="0" pageOrder="downThenOver" orientation="portrait" usePrinterDefaults="1" blackAndWhite="0" draft="0" cellComments="none" useFirstPageNumber="0" errors="displayed" horizontalDpi="600" verticalDpi="600" copies="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Р7-Офис/2024.4.1.625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 Т.Н.</dc:creator>
  <cp:revision>1</cp:revision>
  <dcterms:created xsi:type="dcterms:W3CDTF">2025-01-20T10:28:00Z</dcterms:created>
  <dcterms:modified xsi:type="dcterms:W3CDTF">2025-11-10T10:39:02Z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D700A447924440208FABBBA45BE9F84A_12</vt:lpwstr>
  </property>
  <property fmtid="{D5CDD505-2E9C-101B-9397-08002B2CF9AE}" pid="3" name="KSOProductBuildVer">
    <vt:lpwstr>1049-12.2.0.23131</vt:lpwstr>
  </property>
</Properties>
</file>